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 activeTab="1"/>
  </bookViews>
  <sheets>
    <sheet name="Лист2" sheetId="2" r:id="rId1"/>
    <sheet name="Лист1" sheetId="1" r:id="rId2"/>
  </sheets>
  <calcPr calcId="125725" iterateDelta="1E-4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214" l="1"/>
  <c r="A214"/>
  <c r="L213"/>
  <c r="J213"/>
  <c r="I213"/>
  <c r="H213"/>
  <c r="G213"/>
  <c r="F213"/>
  <c r="B204"/>
  <c r="A204"/>
  <c r="L203"/>
  <c r="J203"/>
  <c r="I203"/>
  <c r="H203"/>
  <c r="H214" s="1"/>
  <c r="G203"/>
  <c r="G214" s="1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214" l="1"/>
  <c r="L138"/>
  <c r="G100"/>
  <c r="L195"/>
  <c r="L176"/>
  <c r="L157"/>
  <c r="L100"/>
  <c r="J214"/>
  <c r="I214"/>
  <c r="F214"/>
  <c r="I195"/>
  <c r="J195"/>
  <c r="F195"/>
  <c r="I176"/>
  <c r="G176"/>
  <c r="J176"/>
  <c r="F176"/>
  <c r="F157"/>
  <c r="J157"/>
  <c r="I157"/>
  <c r="G157"/>
  <c r="G138"/>
  <c r="J138"/>
  <c r="F138"/>
  <c r="I138"/>
  <c r="H138"/>
  <c r="I100"/>
  <c r="H100"/>
  <c r="J100"/>
  <c r="F100"/>
  <c r="J81"/>
  <c r="I81"/>
  <c r="H81"/>
  <c r="G81"/>
  <c r="F81"/>
  <c r="L81"/>
  <c r="H62"/>
  <c r="F62"/>
  <c r="L62"/>
  <c r="J62"/>
  <c r="I62"/>
  <c r="G62"/>
  <c r="L43"/>
  <c r="J43"/>
  <c r="I43"/>
  <c r="G43"/>
  <c r="F43"/>
  <c r="L24"/>
  <c r="J24"/>
  <c r="I24"/>
  <c r="H24"/>
  <c r="G24"/>
  <c r="F24"/>
  <c r="H234" l="1"/>
  <c r="G234"/>
  <c r="F234"/>
  <c r="L234"/>
  <c r="J234"/>
  <c r="I234"/>
</calcChain>
</file>

<file path=xl/sharedStrings.xml><?xml version="1.0" encoding="utf-8"?>
<sst xmlns="http://schemas.openxmlformats.org/spreadsheetml/2006/main" count="367" uniqueCount="100">
  <si>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</si>
  <si>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</si>
  <si>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</si>
  <si>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</si>
  <si>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</si>
  <si>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</si>
  <si>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</si>
  <si>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</si>
  <si>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</si>
  <si>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</si>
  <si>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</si>
  <si>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</si>
  <si>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</si>
  <si>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</si>
  <si>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</si>
  <si>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</si>
  <si>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</si>
  <si>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</si>
  <si>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</si>
  <si>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</si>
  <si>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</si>
  <si>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</si>
  <si>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</si>
  <si>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</si>
  <si>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</si>
  <si>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</si>
  <si>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</si>
  <si>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</si>
  <si>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</si>
  <si>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</si>
  <si>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</si>
  <si>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</si>
  <si>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</si>
  <si>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</si>
  <si>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</si>
  <si>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</si>
  <si>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</si>
  <si>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</si>
  <si>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</si>
  <si>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</si>
  <si>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Какао на молоке</t>
  </si>
  <si>
    <t>Хлеб пшеничный</t>
  </si>
  <si>
    <t>Яблоко</t>
  </si>
  <si>
    <t>Яйцо отварное</t>
  </si>
  <si>
    <t>Салат из свеклы</t>
  </si>
  <si>
    <t>Суп картофельный с рыбными консервами</t>
  </si>
  <si>
    <t xml:space="preserve">Шницель </t>
  </si>
  <si>
    <t>Макаронные изделия отварные</t>
  </si>
  <si>
    <t>Компот из сухофруктов</t>
  </si>
  <si>
    <t>Хлеб ржаной</t>
  </si>
  <si>
    <t>Каша манная (молочная)</t>
  </si>
  <si>
    <t>Бутерброд с маслом и сыром</t>
  </si>
  <si>
    <t>Чай с сахаром и лимоном</t>
  </si>
  <si>
    <t xml:space="preserve">Хлеб пшеничный 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</si>
  <si>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</si>
  <si>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</si>
  <si>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</si>
  <si>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</si>
  <si>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</si>
  <si>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Кисель п/ягодный</t>
  </si>
  <si>
    <t>Суп молочный гречневый</t>
  </si>
  <si>
    <t>Салат из моркови</t>
  </si>
  <si>
    <t>Бутерброд с сыром</t>
  </si>
  <si>
    <t>Салат из б/капусты</t>
  </si>
  <si>
    <t>Суп картофельный с горохом</t>
  </si>
  <si>
    <t>Птица отварная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</si>
  <si>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</si>
  <si>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</si>
  <si>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</si>
  <si>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</si>
  <si>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</si>
  <si>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</si>
  <si>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</si>
  <si>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</si>
  <si>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</si>
  <si>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</si>
  <si>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</si>
  <si>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Каша геркулесовая молочная</t>
  </si>
  <si>
    <t xml:space="preserve">закуска </t>
  </si>
  <si>
    <t>Уха "Ростовская"</t>
  </si>
  <si>
    <t>Гуляш мясной</t>
  </si>
  <si>
    <t>Каша рассыпчатая (гречка)</t>
  </si>
  <si>
    <t>Суп молочный (гречневый)</t>
  </si>
  <si>
    <t>Салат из б/к капусты</t>
  </si>
  <si>
    <t>Рассольник петербургский</t>
  </si>
  <si>
    <t>Плов из птицы</t>
  </si>
  <si>
    <t>Каша манная молочная</t>
  </si>
  <si>
    <t>Суп с консервированными бобовыми (фасолью)</t>
  </si>
  <si>
    <t>Рыба припушенная овощами</t>
  </si>
  <si>
    <t>Компот из свежих яблок</t>
  </si>
  <si>
    <t>Суп молочный с макаронными изделиями</t>
  </si>
  <si>
    <t xml:space="preserve">Сыр </t>
  </si>
  <si>
    <t>Шницель</t>
  </si>
  <si>
    <t>Капуста тушеная</t>
  </si>
  <si>
    <t>Суп картофельный с макаронными изделиями</t>
  </si>
  <si>
    <t>Суп Крестьянский</t>
  </si>
  <si>
    <t>Рис отварной</t>
  </si>
  <si>
    <t>МБОУ " Покровско - Селищенская  основная общеобразовательная школа"</t>
  </si>
  <si>
    <t>директор МБОУ " Покровско-Селищенская  ООШ"</t>
  </si>
  <si>
    <t xml:space="preserve"> Полкачева Л.М.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</si>
</sst>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9" sqref="A39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14" sqref="N2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97</v>
      </c>
      <c r="D1" s="61"/>
      <c r="E1" s="61"/>
      <c r="F1" s="12" t="s">
        <v>16</v>
      </c>
      <c r="G1" s="2" t="s">
        <v>17</v>
      </c>
      <c r="H1" s="62" t="s">
        <v>98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99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3.09</v>
      </c>
      <c r="H6" s="51">
        <v>4.07</v>
      </c>
      <c r="I6" s="40">
        <v>36.979999999999997</v>
      </c>
      <c r="J6" s="40">
        <v>197</v>
      </c>
      <c r="K6" s="41">
        <v>168</v>
      </c>
      <c r="L6" s="40">
        <v>70.180000000000007</v>
      </c>
    </row>
    <row r="7" spans="1:12" ht="15">
      <c r="A7" s="23"/>
      <c r="B7" s="15"/>
      <c r="C7" s="11"/>
      <c r="D7" s="6"/>
      <c r="E7" s="42" t="s">
        <v>43</v>
      </c>
      <c r="F7" s="43">
        <v>40</v>
      </c>
      <c r="G7" s="43">
        <v>6.1</v>
      </c>
      <c r="H7" s="43">
        <v>5.52</v>
      </c>
      <c r="I7" s="43">
        <v>0.34</v>
      </c>
      <c r="J7" s="43">
        <v>75.36</v>
      </c>
      <c r="K7" s="44">
        <v>424</v>
      </c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959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0.45</v>
      </c>
      <c r="I9" s="43">
        <v>24.9</v>
      </c>
      <c r="J9" s="43">
        <v>113.22</v>
      </c>
      <c r="K9" s="44">
        <v>878</v>
      </c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847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16.909999999999997</v>
      </c>
      <c r="H13" s="19">
        <f t="shared" si="0"/>
        <v>14.16</v>
      </c>
      <c r="I13" s="19">
        <f t="shared" si="0"/>
        <v>97.51</v>
      </c>
      <c r="J13" s="19">
        <f t="shared" si="0"/>
        <v>577.78</v>
      </c>
      <c r="K13" s="25"/>
      <c r="L13" s="19">
        <f t="shared" ref="L13" si="1">SUM(L6:L12)</f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0.86</v>
      </c>
      <c r="H14" s="43">
        <v>3.65</v>
      </c>
      <c r="I14" s="43">
        <v>5.05</v>
      </c>
      <c r="J14" s="43">
        <v>56.34</v>
      </c>
      <c r="K14" s="44">
        <v>33</v>
      </c>
      <c r="L14" s="43">
        <v>86.74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6.89</v>
      </c>
      <c r="H15" s="43">
        <v>6.72</v>
      </c>
      <c r="I15" s="43">
        <v>11.47</v>
      </c>
      <c r="J15" s="43">
        <v>133.80000000000001</v>
      </c>
      <c r="K15" s="44">
        <v>87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13.64</v>
      </c>
      <c r="H16" s="43">
        <v>10.4</v>
      </c>
      <c r="I16" s="43">
        <v>14.13</v>
      </c>
      <c r="J16" s="43">
        <v>205.88</v>
      </c>
      <c r="K16" s="44">
        <v>608</v>
      </c>
      <c r="L16" s="43"/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688</v>
      </c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868</v>
      </c>
      <c r="L18" s="43"/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3.8</v>
      </c>
      <c r="H19" s="43">
        <v>0.45</v>
      </c>
      <c r="I19" s="43">
        <v>24.9</v>
      </c>
      <c r="J19" s="43">
        <v>113.22</v>
      </c>
      <c r="K19" s="44">
        <v>878</v>
      </c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2.75</v>
      </c>
      <c r="H20" s="43">
        <v>0.5</v>
      </c>
      <c r="I20" s="43">
        <v>17</v>
      </c>
      <c r="J20" s="43">
        <v>85</v>
      </c>
      <c r="K20" s="44">
        <v>879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33.5</v>
      </c>
      <c r="H23" s="19">
        <f t="shared" si="2"/>
        <v>26.24</v>
      </c>
      <c r="I23" s="19">
        <f t="shared" si="2"/>
        <v>123.75999999999999</v>
      </c>
      <c r="J23" s="19">
        <f t="shared" si="2"/>
        <v>856.8900000000001</v>
      </c>
      <c r="K23" s="25"/>
      <c r="L23" s="19">
        <f t="shared" ref="L23" si="3">SUM(L14:L22)</f>
        <v>86.74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1390</v>
      </c>
      <c r="G24" s="32">
        <f t="shared" ref="G24:J24" si="4">G13+G23</f>
        <v>50.41</v>
      </c>
      <c r="H24" s="32">
        <f t="shared" si="4"/>
        <v>40.4</v>
      </c>
      <c r="I24" s="32">
        <f t="shared" si="4"/>
        <v>221.26999999999998</v>
      </c>
      <c r="J24" s="32">
        <f t="shared" si="4"/>
        <v>1434.67</v>
      </c>
      <c r="K24" s="32"/>
      <c r="L24" s="32">
        <f t="shared" ref="L24" si="5">L13+L23</f>
        <v>156.92000000000002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4.29</v>
      </c>
      <c r="H25" s="40">
        <v>3.87</v>
      </c>
      <c r="I25" s="40">
        <v>33.69</v>
      </c>
      <c r="J25" s="40">
        <v>187.15</v>
      </c>
      <c r="K25" s="41">
        <v>390</v>
      </c>
      <c r="L25" s="40">
        <v>70.180000000000007</v>
      </c>
    </row>
    <row r="26" spans="1:12" ht="15">
      <c r="A26" s="14"/>
      <c r="B26" s="15"/>
      <c r="C26" s="11"/>
      <c r="D26" s="6"/>
      <c r="E26" s="42" t="s">
        <v>51</v>
      </c>
      <c r="F26" s="43">
        <v>60</v>
      </c>
      <c r="G26" s="43">
        <v>7.8</v>
      </c>
      <c r="H26" s="43">
        <v>8.9</v>
      </c>
      <c r="I26" s="43">
        <v>18.5</v>
      </c>
      <c r="J26" s="43">
        <v>164.9</v>
      </c>
      <c r="K26" s="44">
        <v>3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0.434</v>
      </c>
      <c r="H27" s="43">
        <v>0</v>
      </c>
      <c r="I27" s="43">
        <v>12.725</v>
      </c>
      <c r="J27" s="43">
        <v>46.033000000000001</v>
      </c>
      <c r="K27" s="44">
        <v>943</v>
      </c>
      <c r="L27" s="43"/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3.8</v>
      </c>
      <c r="H28" s="43">
        <v>0.45</v>
      </c>
      <c r="I28" s="43">
        <v>24.9</v>
      </c>
      <c r="J28" s="43">
        <v>113.22</v>
      </c>
      <c r="K28" s="44">
        <v>878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54</v>
      </c>
      <c r="F30" s="43">
        <v>60</v>
      </c>
      <c r="G30" s="43">
        <v>0.46</v>
      </c>
      <c r="H30" s="43">
        <v>3.65</v>
      </c>
      <c r="I30" s="43">
        <v>1.43</v>
      </c>
      <c r="J30" s="43">
        <v>40.380000000000003</v>
      </c>
      <c r="K30" s="44">
        <v>13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16.783999999999999</v>
      </c>
      <c r="H32" s="19">
        <f t="shared" ref="H32" si="7">SUM(H25:H31)</f>
        <v>16.869999999999997</v>
      </c>
      <c r="I32" s="19">
        <f t="shared" ref="I32" si="8">SUM(I25:I31)</f>
        <v>91.245000000000005</v>
      </c>
      <c r="J32" s="19">
        <f t="shared" ref="J32:L32" si="9">SUM(J25:J31)</f>
        <v>551.68299999999999</v>
      </c>
      <c r="K32" s="25"/>
      <c r="L32" s="19">
        <f t="shared" si="9"/>
        <v>70.180000000000007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1.37</v>
      </c>
      <c r="H33" s="43">
        <v>4.08</v>
      </c>
      <c r="I33" s="43">
        <v>8.84</v>
      </c>
      <c r="J33" s="43">
        <v>52.34</v>
      </c>
      <c r="K33" s="44">
        <v>25</v>
      </c>
      <c r="L33" s="43">
        <v>86.74</v>
      </c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>
        <v>187</v>
      </c>
      <c r="L34" s="43"/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11.43</v>
      </c>
      <c r="H35" s="43">
        <v>3.38</v>
      </c>
      <c r="I35" s="43">
        <v>6.9</v>
      </c>
      <c r="J35" s="43">
        <v>120.4</v>
      </c>
      <c r="K35" s="44">
        <v>511</v>
      </c>
      <c r="L35" s="43"/>
    </row>
    <row r="36" spans="1:12" ht="1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694</v>
      </c>
      <c r="L36" s="43"/>
    </row>
    <row r="37" spans="1:12" ht="1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8.6999999999999993</v>
      </c>
      <c r="H37" s="43">
        <v>8.8000000000000007</v>
      </c>
      <c r="I37" s="43">
        <v>54.8</v>
      </c>
      <c r="J37" s="43">
        <v>339</v>
      </c>
      <c r="K37" s="44">
        <v>870</v>
      </c>
      <c r="L37" s="43"/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3.8</v>
      </c>
      <c r="H38" s="43">
        <v>0.45</v>
      </c>
      <c r="I38" s="43">
        <v>24.9</v>
      </c>
      <c r="J38" s="43">
        <v>113.22</v>
      </c>
      <c r="K38" s="44">
        <v>878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50</v>
      </c>
      <c r="G39" s="43">
        <v>2.75</v>
      </c>
      <c r="H39" s="43">
        <v>0.5</v>
      </c>
      <c r="I39" s="43">
        <v>17</v>
      </c>
      <c r="J39" s="43">
        <v>85</v>
      </c>
      <c r="K39" s="44">
        <v>879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32.51</v>
      </c>
      <c r="H42" s="19">
        <f t="shared" ref="H42" si="11">SUM(H33:H41)</f>
        <v>25.92</v>
      </c>
      <c r="I42" s="19">
        <f t="shared" ref="I42" si="12">SUM(I33:I41)</f>
        <v>139.68</v>
      </c>
      <c r="J42" s="19">
        <f t="shared" ref="J42:L42" si="13">SUM(J33:J41)</f>
        <v>915.01</v>
      </c>
      <c r="K42" s="25"/>
      <c r="L42" s="19">
        <f t="shared" si="13"/>
        <v>86.74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1370</v>
      </c>
      <c r="G43" s="32">
        <f t="shared" ref="G43" si="14">G32+G42</f>
        <v>49.293999999999997</v>
      </c>
      <c r="H43" s="32">
        <f t="shared" ref="H43" si="15">H32+H42</f>
        <v>42.79</v>
      </c>
      <c r="I43" s="32">
        <f t="shared" ref="I43" si="16">I32+I42</f>
        <v>230.92500000000001</v>
      </c>
      <c r="J43" s="32">
        <f t="shared" ref="J43:L43" si="17">J32+J42</f>
        <v>1466.693</v>
      </c>
      <c r="K43" s="32"/>
      <c r="L43" s="32">
        <f t="shared" si="17"/>
        <v>156.92000000000002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250</v>
      </c>
      <c r="G44" s="40">
        <v>7.46</v>
      </c>
      <c r="H44" s="40">
        <v>6.85</v>
      </c>
      <c r="I44" s="40">
        <v>21.35</v>
      </c>
      <c r="J44" s="40">
        <v>177</v>
      </c>
      <c r="K44" s="41">
        <v>94</v>
      </c>
      <c r="L44" s="40">
        <v>70.180000000000007</v>
      </c>
    </row>
    <row r="45" spans="1:12" ht="15">
      <c r="A45" s="23"/>
      <c r="B45" s="15"/>
      <c r="C45" s="11"/>
      <c r="D45" s="6"/>
      <c r="E45" s="42" t="s">
        <v>62</v>
      </c>
      <c r="F45" s="43">
        <v>50</v>
      </c>
      <c r="G45" s="43">
        <v>2.34</v>
      </c>
      <c r="H45" s="43">
        <v>5.6</v>
      </c>
      <c r="I45" s="43">
        <v>16.920000000000002</v>
      </c>
      <c r="J45" s="43">
        <v>131.6</v>
      </c>
      <c r="K45" s="44">
        <v>8</v>
      </c>
      <c r="L45" s="43"/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0.434</v>
      </c>
      <c r="H46" s="43">
        <v>0</v>
      </c>
      <c r="I46" s="43">
        <v>12.725</v>
      </c>
      <c r="J46" s="43">
        <v>46.033000000000001</v>
      </c>
      <c r="K46" s="44">
        <v>943</v>
      </c>
      <c r="L46" s="43"/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50</v>
      </c>
      <c r="G47" s="43">
        <v>3.8</v>
      </c>
      <c r="H47" s="43">
        <v>0.45</v>
      </c>
      <c r="I47" s="43">
        <v>24.9</v>
      </c>
      <c r="J47" s="43">
        <v>113.22</v>
      </c>
      <c r="K47" s="44">
        <v>878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61</v>
      </c>
      <c r="F49" s="43">
        <v>60</v>
      </c>
      <c r="G49" s="43">
        <v>0.64800000000000002</v>
      </c>
      <c r="H49" s="43">
        <v>0.108</v>
      </c>
      <c r="I49" s="43">
        <v>5.1719999999999997</v>
      </c>
      <c r="J49" s="43">
        <v>24.24</v>
      </c>
      <c r="K49" s="44">
        <v>38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14.681999999999999</v>
      </c>
      <c r="H51" s="19">
        <f t="shared" ref="H51" si="19">SUM(H44:H50)</f>
        <v>13.007999999999999</v>
      </c>
      <c r="I51" s="19">
        <f t="shared" ref="I51" si="20">SUM(I44:I50)</f>
        <v>81.067000000000007</v>
      </c>
      <c r="J51" s="19">
        <f t="shared" ref="J51:L51" si="21">SUM(J44:J50)</f>
        <v>492.09300000000007</v>
      </c>
      <c r="K51" s="25"/>
      <c r="L51" s="19">
        <f t="shared" si="21"/>
        <v>70.180000000000007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0.85</v>
      </c>
      <c r="H52" s="43">
        <v>3.05</v>
      </c>
      <c r="I52" s="43">
        <v>5.41</v>
      </c>
      <c r="J52" s="43">
        <v>52.44</v>
      </c>
      <c r="K52" s="44">
        <v>42</v>
      </c>
      <c r="L52" s="43">
        <v>86.74</v>
      </c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44">
        <v>206</v>
      </c>
      <c r="L53" s="43"/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18.989999999999998</v>
      </c>
      <c r="H54" s="43">
        <v>12.24</v>
      </c>
      <c r="I54" s="43">
        <v>0</v>
      </c>
      <c r="J54" s="43">
        <v>185.63</v>
      </c>
      <c r="K54" s="44">
        <v>637</v>
      </c>
      <c r="L54" s="43"/>
    </row>
    <row r="55" spans="1:12" ht="15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>
        <v>688</v>
      </c>
      <c r="L55" s="43"/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868</v>
      </c>
      <c r="L56" s="43"/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3.8</v>
      </c>
      <c r="H57" s="43">
        <v>0.45</v>
      </c>
      <c r="I57" s="43">
        <v>24.9</v>
      </c>
      <c r="J57" s="43">
        <v>113.22</v>
      </c>
      <c r="K57" s="44">
        <v>878</v>
      </c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50</v>
      </c>
      <c r="G58" s="43">
        <v>2.75</v>
      </c>
      <c r="H58" s="43">
        <v>0.5</v>
      </c>
      <c r="I58" s="43">
        <v>17</v>
      </c>
      <c r="J58" s="43">
        <v>85</v>
      </c>
      <c r="K58" s="44">
        <v>879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36.339999999999996</v>
      </c>
      <c r="H61" s="19">
        <f t="shared" ref="H61" si="23">SUM(H52:H60)</f>
        <v>24.979999999999997</v>
      </c>
      <c r="I61" s="19">
        <f t="shared" ref="I61" si="24">SUM(I52:I60)</f>
        <v>111.58000000000001</v>
      </c>
      <c r="J61" s="19">
        <f t="shared" ref="J61:L61" si="25">SUM(J52:J60)</f>
        <v>806.74</v>
      </c>
      <c r="K61" s="25"/>
      <c r="L61" s="19">
        <f t="shared" si="25"/>
        <v>86.74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1410</v>
      </c>
      <c r="G62" s="32">
        <f t="shared" ref="G62" si="26">G51+G61</f>
        <v>51.021999999999991</v>
      </c>
      <c r="H62" s="32">
        <f t="shared" ref="H62" si="27">H51+H61</f>
        <v>37.988</v>
      </c>
      <c r="I62" s="32">
        <f t="shared" ref="I62" si="28">I51+I61</f>
        <v>192.64700000000002</v>
      </c>
      <c r="J62" s="32">
        <f t="shared" ref="J62:L62" si="29">J51+J61</f>
        <v>1298.8330000000001</v>
      </c>
      <c r="K62" s="32"/>
      <c r="L62" s="32">
        <f t="shared" si="29"/>
        <v>156.92000000000002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14.27</v>
      </c>
      <c r="H63" s="40">
        <v>22.16</v>
      </c>
      <c r="I63" s="40">
        <v>2.65</v>
      </c>
      <c r="J63" s="40">
        <v>267.93</v>
      </c>
      <c r="K63" s="41">
        <v>438</v>
      </c>
      <c r="L63" s="40">
        <v>70.180000000000007</v>
      </c>
    </row>
    <row r="64" spans="1:12" ht="15">
      <c r="A64" s="23"/>
      <c r="B64" s="15"/>
      <c r="C64" s="11"/>
      <c r="D64" s="6"/>
      <c r="E64" s="42" t="s">
        <v>62</v>
      </c>
      <c r="F64" s="43">
        <v>50</v>
      </c>
      <c r="G64" s="43">
        <v>2.34</v>
      </c>
      <c r="H64" s="43">
        <v>5.6</v>
      </c>
      <c r="I64" s="43">
        <v>16.920000000000002</v>
      </c>
      <c r="J64" s="43">
        <v>131.6</v>
      </c>
      <c r="K64" s="44">
        <v>8</v>
      </c>
      <c r="L64" s="43"/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1.7669999999999999</v>
      </c>
      <c r="H65" s="43">
        <v>1.363</v>
      </c>
      <c r="I65" s="43">
        <v>23.78</v>
      </c>
      <c r="J65" s="43">
        <v>105.26</v>
      </c>
      <c r="K65" s="44">
        <v>951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0.45</v>
      </c>
      <c r="I66" s="43">
        <v>24.9</v>
      </c>
      <c r="J66" s="43">
        <v>113.22</v>
      </c>
      <c r="K66" s="44">
        <v>878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68</v>
      </c>
      <c r="F68" s="43">
        <v>60</v>
      </c>
      <c r="G68" s="43">
        <v>1.32</v>
      </c>
      <c r="H68" s="43">
        <v>0.24</v>
      </c>
      <c r="I68" s="43">
        <v>4.5599999999999996</v>
      </c>
      <c r="J68" s="43">
        <v>28.8</v>
      </c>
      <c r="K68" s="44">
        <v>71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23.497</v>
      </c>
      <c r="H70" s="19">
        <f t="shared" ref="H70" si="31">SUM(H63:H69)</f>
        <v>29.812999999999995</v>
      </c>
      <c r="I70" s="19">
        <f t="shared" ref="I70" si="32">SUM(I63:I69)</f>
        <v>72.81</v>
      </c>
      <c r="J70" s="19">
        <f t="shared" ref="J70:L70" si="33">SUM(J63:J69)</f>
        <v>646.80999999999995</v>
      </c>
      <c r="K70" s="25"/>
      <c r="L70" s="19">
        <f t="shared" si="33"/>
        <v>70.180000000000007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0.65</v>
      </c>
      <c r="H71" s="43">
        <v>0.11</v>
      </c>
      <c r="I71" s="43">
        <v>5.17</v>
      </c>
      <c r="J71" s="43">
        <v>24.24</v>
      </c>
      <c r="K71" s="44">
        <v>38</v>
      </c>
      <c r="L71" s="43">
        <v>86.74</v>
      </c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1.45</v>
      </c>
      <c r="H72" s="43">
        <v>3.93</v>
      </c>
      <c r="I72" s="43">
        <v>100.2</v>
      </c>
      <c r="J72" s="43">
        <v>82</v>
      </c>
      <c r="K72" s="44">
        <v>170</v>
      </c>
      <c r="L72" s="43"/>
    </row>
    <row r="73" spans="1:12" ht="15">
      <c r="A73" s="23"/>
      <c r="B73" s="15"/>
      <c r="C73" s="11"/>
      <c r="D73" s="7" t="s">
        <v>28</v>
      </c>
      <c r="E73" s="52" t="s">
        <v>70</v>
      </c>
      <c r="F73" s="53">
        <v>230</v>
      </c>
      <c r="G73" s="43">
        <v>21.29</v>
      </c>
      <c r="H73" s="43">
        <v>23.78</v>
      </c>
      <c r="I73" s="43">
        <v>21.79</v>
      </c>
      <c r="J73" s="43">
        <v>387.7</v>
      </c>
      <c r="K73" s="44">
        <v>436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4" t="s">
        <v>71</v>
      </c>
      <c r="F75" s="43">
        <v>200</v>
      </c>
      <c r="G75" s="43">
        <v>1</v>
      </c>
      <c r="H75" s="43">
        <v>0.01</v>
      </c>
      <c r="I75" s="43">
        <v>29.7</v>
      </c>
      <c r="J75" s="43">
        <v>128</v>
      </c>
      <c r="K75" s="44">
        <v>445</v>
      </c>
      <c r="L75" s="43"/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3.8</v>
      </c>
      <c r="H76" s="43">
        <v>0.45</v>
      </c>
      <c r="I76" s="43">
        <v>24.9</v>
      </c>
      <c r="J76" s="43">
        <v>113.22</v>
      </c>
      <c r="K76" s="44">
        <v>878</v>
      </c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2.75</v>
      </c>
      <c r="H77" s="43">
        <v>0.5</v>
      </c>
      <c r="I77" s="43">
        <v>17</v>
      </c>
      <c r="J77" s="43">
        <v>85</v>
      </c>
      <c r="K77" s="44">
        <v>879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30.94</v>
      </c>
      <c r="H80" s="19">
        <f t="shared" ref="H80" si="35">SUM(H71:H79)</f>
        <v>28.78</v>
      </c>
      <c r="I80" s="19">
        <f t="shared" ref="I80" si="36">SUM(I71:I79)</f>
        <v>198.76</v>
      </c>
      <c r="J80" s="19">
        <f t="shared" ref="J80:L80" si="37">SUM(J71:J79)</f>
        <v>820.16000000000008</v>
      </c>
      <c r="K80" s="25"/>
      <c r="L80" s="19">
        <f t="shared" si="37"/>
        <v>86.74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1300</v>
      </c>
      <c r="G81" s="32">
        <f t="shared" ref="G81" si="38">G70+G80</f>
        <v>54.436999999999998</v>
      </c>
      <c r="H81" s="32">
        <f t="shared" ref="H81" si="39">H70+H80</f>
        <v>58.592999999999996</v>
      </c>
      <c r="I81" s="32">
        <f t="shared" ref="I81" si="40">I70+I80</f>
        <v>271.57</v>
      </c>
      <c r="J81" s="32">
        <f t="shared" ref="J81:L81" si="41">J70+J80</f>
        <v>1466.97</v>
      </c>
      <c r="K81" s="32"/>
      <c r="L81" s="32">
        <f t="shared" si="41"/>
        <v>156.92000000000002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72</v>
      </c>
      <c r="F82" s="40">
        <v>250</v>
      </c>
      <c r="G82" s="40">
        <v>7.25</v>
      </c>
      <c r="H82" s="40">
        <v>6.85</v>
      </c>
      <c r="I82" s="40">
        <v>23.21</v>
      </c>
      <c r="J82" s="40">
        <v>183.5</v>
      </c>
      <c r="K82" s="41">
        <v>94</v>
      </c>
      <c r="L82" s="40">
        <v>70.180000000000007</v>
      </c>
    </row>
    <row r="83" spans="1:12" ht="15">
      <c r="A83" s="23"/>
      <c r="B83" s="15"/>
      <c r="C83" s="11"/>
      <c r="D83" s="6"/>
      <c r="E83" s="54" t="s">
        <v>73</v>
      </c>
      <c r="F83" s="43">
        <v>40</v>
      </c>
      <c r="G83" s="43">
        <v>6.1</v>
      </c>
      <c r="H83" s="43">
        <v>5.52</v>
      </c>
      <c r="I83" s="43">
        <v>0.34</v>
      </c>
      <c r="J83" s="43">
        <v>75.36</v>
      </c>
      <c r="K83" s="44">
        <v>424</v>
      </c>
      <c r="L83" s="43"/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0.434</v>
      </c>
      <c r="H84" s="43">
        <v>0</v>
      </c>
      <c r="I84" s="43">
        <v>12.725</v>
      </c>
      <c r="J84" s="43">
        <v>46.033000000000001</v>
      </c>
      <c r="K84" s="44">
        <v>943</v>
      </c>
      <c r="L84" s="43"/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50</v>
      </c>
      <c r="G85" s="43">
        <v>3.8</v>
      </c>
      <c r="H85" s="43">
        <v>0.45</v>
      </c>
      <c r="I85" s="43">
        <v>24.9</v>
      </c>
      <c r="J85" s="43">
        <v>113.22</v>
      </c>
      <c r="K85" s="44">
        <v>878</v>
      </c>
      <c r="L85" s="43"/>
    </row>
    <row r="86" spans="1:12" ht="15">
      <c r="A86" s="23"/>
      <c r="B86" s="15"/>
      <c r="C86" s="11"/>
      <c r="D86" s="7" t="s">
        <v>24</v>
      </c>
      <c r="E86" s="54" t="s">
        <v>42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>
        <v>847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18.384</v>
      </c>
      <c r="H89" s="19">
        <f t="shared" ref="H89" si="43">SUM(H82:H88)</f>
        <v>13.62</v>
      </c>
      <c r="I89" s="19">
        <f t="shared" ref="I89" si="44">SUM(I82:I88)</f>
        <v>80.775000000000006</v>
      </c>
      <c r="J89" s="19">
        <f t="shared" ref="J89:L89" si="45">SUM(J82:J88)</f>
        <v>512.11300000000006</v>
      </c>
      <c r="K89" s="25"/>
      <c r="L89" s="19">
        <f t="shared" si="45"/>
        <v>70.180000000000007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74</v>
      </c>
      <c r="F90" s="43">
        <v>60</v>
      </c>
      <c r="G90" s="43">
        <v>0.82</v>
      </c>
      <c r="H90" s="43">
        <v>3.71</v>
      </c>
      <c r="I90" s="43">
        <v>5.0599999999999996</v>
      </c>
      <c r="J90" s="43">
        <v>56.88</v>
      </c>
      <c r="K90" s="44">
        <v>45</v>
      </c>
      <c r="L90" s="43">
        <v>86.74</v>
      </c>
    </row>
    <row r="91" spans="1:12" ht="15">
      <c r="A91" s="23"/>
      <c r="B91" s="15"/>
      <c r="C91" s="11"/>
      <c r="D91" s="7" t="s">
        <v>27</v>
      </c>
      <c r="E91" s="54" t="s">
        <v>75</v>
      </c>
      <c r="F91" s="43">
        <v>200</v>
      </c>
      <c r="G91" s="43">
        <v>1.68</v>
      </c>
      <c r="H91" s="43">
        <v>5.98</v>
      </c>
      <c r="I91" s="43">
        <v>9.35</v>
      </c>
      <c r="J91" s="43">
        <v>98.37</v>
      </c>
      <c r="K91" s="44">
        <v>202</v>
      </c>
      <c r="L91" s="43"/>
    </row>
    <row r="92" spans="1:12" ht="15">
      <c r="A92" s="23"/>
      <c r="B92" s="15"/>
      <c r="C92" s="11"/>
      <c r="D92" s="7" t="s">
        <v>28</v>
      </c>
      <c r="E92" s="54" t="s">
        <v>76</v>
      </c>
      <c r="F92" s="43">
        <v>90</v>
      </c>
      <c r="G92" s="43">
        <v>13.5</v>
      </c>
      <c r="H92" s="43">
        <v>12.6</v>
      </c>
      <c r="I92" s="43">
        <v>10.35</v>
      </c>
      <c r="J92" s="43">
        <v>270</v>
      </c>
      <c r="K92" s="44">
        <v>307</v>
      </c>
      <c r="L92" s="43"/>
    </row>
    <row r="93" spans="1:12" ht="15">
      <c r="A93" s="23"/>
      <c r="B93" s="15"/>
      <c r="C93" s="11"/>
      <c r="D93" s="7" t="s">
        <v>29</v>
      </c>
      <c r="E93" s="54" t="s">
        <v>96</v>
      </c>
      <c r="F93" s="43">
        <v>150</v>
      </c>
      <c r="G93" s="43">
        <v>2.38</v>
      </c>
      <c r="H93" s="43">
        <v>5.26</v>
      </c>
      <c r="I93" s="43">
        <v>1.24</v>
      </c>
      <c r="J93" s="43">
        <v>162.30000000000001</v>
      </c>
      <c r="K93" s="44">
        <v>511</v>
      </c>
      <c r="L93" s="43"/>
    </row>
    <row r="94" spans="1:12" ht="1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868</v>
      </c>
      <c r="L94" s="43"/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3.8</v>
      </c>
      <c r="H95" s="43">
        <v>0.45</v>
      </c>
      <c r="I95" s="43">
        <v>24.9</v>
      </c>
      <c r="J95" s="43">
        <v>113.22</v>
      </c>
      <c r="K95" s="44">
        <v>878</v>
      </c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50</v>
      </c>
      <c r="G96" s="43">
        <v>2.75</v>
      </c>
      <c r="H96" s="43">
        <v>0.5</v>
      </c>
      <c r="I96" s="43">
        <v>17</v>
      </c>
      <c r="J96" s="43">
        <v>85</v>
      </c>
      <c r="K96" s="44">
        <v>879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24.97</v>
      </c>
      <c r="H99" s="19">
        <f t="shared" ref="H99" si="47">SUM(H90:H98)</f>
        <v>28.499999999999996</v>
      </c>
      <c r="I99" s="19">
        <f t="shared" ref="I99" si="48">SUM(I90:I98)</f>
        <v>92.66</v>
      </c>
      <c r="J99" s="19">
        <f t="shared" ref="J99:L99" si="49">SUM(J90:J98)</f>
        <v>879.97</v>
      </c>
      <c r="K99" s="25"/>
      <c r="L99" s="19">
        <f t="shared" si="49"/>
        <v>86.74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1540</v>
      </c>
      <c r="G100" s="32">
        <f t="shared" ref="G100" si="50">G89+G99</f>
        <v>43.353999999999999</v>
      </c>
      <c r="H100" s="32">
        <f t="shared" ref="H100" si="51">H89+H99</f>
        <v>42.12</v>
      </c>
      <c r="I100" s="32">
        <f t="shared" ref="I100" si="52">I89+I99</f>
        <v>173.435</v>
      </c>
      <c r="J100" s="32">
        <f t="shared" ref="J100:L100" si="53">J89+J99</f>
        <v>1392.0830000000001</v>
      </c>
      <c r="K100" s="32"/>
      <c r="L100" s="32">
        <f t="shared" si="53"/>
        <v>156.92000000000002</v>
      </c>
    </row>
    <row r="101" spans="1:12" ht="15">
      <c r="A101" s="20">
        <v>1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200</v>
      </c>
      <c r="G101" s="40">
        <v>3.09</v>
      </c>
      <c r="H101" s="51">
        <v>4.07</v>
      </c>
      <c r="I101" s="40">
        <v>36.979999999999997</v>
      </c>
      <c r="J101" s="40">
        <v>197</v>
      </c>
      <c r="K101" s="41">
        <v>168</v>
      </c>
      <c r="L101" s="40">
        <v>70.180000000000007</v>
      </c>
    </row>
    <row r="102" spans="1:12" ht="15">
      <c r="A102" s="23"/>
      <c r="B102" s="15"/>
      <c r="C102" s="11"/>
      <c r="D102" s="6"/>
      <c r="E102" s="42" t="s">
        <v>43</v>
      </c>
      <c r="F102" s="43">
        <v>40</v>
      </c>
      <c r="G102" s="43">
        <v>6.1</v>
      </c>
      <c r="H102" s="43">
        <v>5.52</v>
      </c>
      <c r="I102" s="43">
        <v>0.34</v>
      </c>
      <c r="J102" s="43">
        <v>75.36</v>
      </c>
      <c r="K102" s="44">
        <v>424</v>
      </c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>
        <v>959</v>
      </c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0.45</v>
      </c>
      <c r="I104" s="43">
        <v>24.9</v>
      </c>
      <c r="J104" s="43">
        <v>113.22</v>
      </c>
      <c r="K104" s="44">
        <v>878</v>
      </c>
      <c r="L104" s="43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847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16.909999999999997</v>
      </c>
      <c r="H108" s="19">
        <f t="shared" si="54"/>
        <v>14.16</v>
      </c>
      <c r="I108" s="19">
        <f t="shared" si="54"/>
        <v>97.51</v>
      </c>
      <c r="J108" s="19">
        <f t="shared" si="54"/>
        <v>577.78</v>
      </c>
      <c r="K108" s="25"/>
      <c r="L108" s="19">
        <f t="shared" ref="L108" si="55">SUM(L101:L107)</f>
        <v>70.180000000000007</v>
      </c>
    </row>
    <row r="109" spans="1:12" ht="15">
      <c r="A109" s="26">
        <f>A101</f>
        <v>1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0.86</v>
      </c>
      <c r="H109" s="43">
        <v>3.65</v>
      </c>
      <c r="I109" s="43">
        <v>5.05</v>
      </c>
      <c r="J109" s="43">
        <v>56.34</v>
      </c>
      <c r="K109" s="44">
        <v>33</v>
      </c>
      <c r="L109" s="43">
        <v>86.74</v>
      </c>
    </row>
    <row r="110" spans="1:12" ht="1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6.89</v>
      </c>
      <c r="H110" s="43">
        <v>6.72</v>
      </c>
      <c r="I110" s="43">
        <v>11.47</v>
      </c>
      <c r="J110" s="43">
        <v>133.80000000000001</v>
      </c>
      <c r="K110" s="44">
        <v>87</v>
      </c>
      <c r="L110" s="43"/>
    </row>
    <row r="111" spans="1:12" ht="15">
      <c r="A111" s="23"/>
      <c r="B111" s="15"/>
      <c r="C111" s="11"/>
      <c r="D111" s="7" t="s">
        <v>28</v>
      </c>
      <c r="E111" s="42" t="s">
        <v>46</v>
      </c>
      <c r="F111" s="43">
        <v>90</v>
      </c>
      <c r="G111" s="43">
        <v>13.64</v>
      </c>
      <c r="H111" s="43">
        <v>10.4</v>
      </c>
      <c r="I111" s="43">
        <v>14.13</v>
      </c>
      <c r="J111" s="43">
        <v>205.88</v>
      </c>
      <c r="K111" s="44">
        <v>608</v>
      </c>
      <c r="L111" s="43"/>
    </row>
    <row r="112" spans="1:12" ht="1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>
        <v>688</v>
      </c>
      <c r="L112" s="43"/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>
        <v>868</v>
      </c>
      <c r="L113" s="43"/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3.8</v>
      </c>
      <c r="H114" s="43">
        <v>0.45</v>
      </c>
      <c r="I114" s="43">
        <v>24.9</v>
      </c>
      <c r="J114" s="43">
        <v>113.22</v>
      </c>
      <c r="K114" s="44">
        <v>878</v>
      </c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50</v>
      </c>
      <c r="G115" s="43">
        <v>2.75</v>
      </c>
      <c r="H115" s="43">
        <v>0.5</v>
      </c>
      <c r="I115" s="43">
        <v>17</v>
      </c>
      <c r="J115" s="43">
        <v>85</v>
      </c>
      <c r="K115" s="44">
        <v>879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33.5</v>
      </c>
      <c r="H118" s="19">
        <f t="shared" si="56"/>
        <v>26.24</v>
      </c>
      <c r="I118" s="19">
        <f t="shared" si="56"/>
        <v>123.75999999999999</v>
      </c>
      <c r="J118" s="19">
        <f t="shared" si="56"/>
        <v>856.8900000000001</v>
      </c>
      <c r="K118" s="25"/>
      <c r="L118" s="19">
        <f t="shared" ref="L118" si="57">SUM(L109:L117)</f>
        <v>86.74</v>
      </c>
    </row>
    <row r="119" spans="1:12" ht="15.75" thickBot="1">
      <c r="A119" s="29">
        <f>A101</f>
        <v>1</v>
      </c>
      <c r="B119" s="30">
        <f>B101</f>
        <v>1</v>
      </c>
      <c r="C119" s="57" t="s">
        <v>4</v>
      </c>
      <c r="D119" s="58"/>
      <c r="E119" s="31"/>
      <c r="F119" s="32">
        <f>F108+F118</f>
        <v>1390</v>
      </c>
      <c r="G119" s="32">
        <f t="shared" ref="G119:J119" si="58">G108+G118</f>
        <v>50.41</v>
      </c>
      <c r="H119" s="32">
        <f t="shared" si="58"/>
        <v>40.4</v>
      </c>
      <c r="I119" s="32">
        <f t="shared" si="58"/>
        <v>221.26999999999998</v>
      </c>
      <c r="J119" s="32">
        <f t="shared" si="58"/>
        <v>1434.67</v>
      </c>
      <c r="K119" s="32"/>
      <c r="L119" s="32">
        <f t="shared" ref="L119" si="59">L108+L118</f>
        <v>156.92000000000002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55" t="s">
        <v>77</v>
      </c>
      <c r="F120" s="40">
        <v>200</v>
      </c>
      <c r="G120" s="40">
        <v>6.2089999999999996</v>
      </c>
      <c r="H120" s="40">
        <v>10.156000000000001</v>
      </c>
      <c r="I120" s="40">
        <v>31.45</v>
      </c>
      <c r="J120" s="40">
        <v>231.61199999999999</v>
      </c>
      <c r="K120" s="41">
        <v>100</v>
      </c>
      <c r="L120" s="40">
        <v>70.180000000000007</v>
      </c>
    </row>
    <row r="121" spans="1:12" ht="15">
      <c r="A121" s="23"/>
      <c r="B121" s="15"/>
      <c r="C121" s="11"/>
      <c r="D121" s="6"/>
      <c r="E121" s="54" t="s">
        <v>73</v>
      </c>
      <c r="F121" s="43">
        <v>40</v>
      </c>
      <c r="G121" s="43">
        <v>6.1</v>
      </c>
      <c r="H121" s="43">
        <v>5.52</v>
      </c>
      <c r="I121" s="43">
        <v>0.34</v>
      </c>
      <c r="J121" s="43">
        <v>75.36</v>
      </c>
      <c r="K121" s="44">
        <v>424</v>
      </c>
      <c r="L121" s="43"/>
    </row>
    <row r="122" spans="1:12" ht="15">
      <c r="A122" s="23"/>
      <c r="B122" s="15"/>
      <c r="C122" s="11"/>
      <c r="D122" s="7" t="s">
        <v>22</v>
      </c>
      <c r="E122" s="54" t="s">
        <v>40</v>
      </c>
      <c r="F122" s="43">
        <v>200</v>
      </c>
      <c r="G122" s="43">
        <v>3.52</v>
      </c>
      <c r="H122" s="43">
        <v>3.72</v>
      </c>
      <c r="I122" s="43">
        <v>25.49</v>
      </c>
      <c r="J122" s="43">
        <v>145.19999999999999</v>
      </c>
      <c r="K122" s="44">
        <v>959</v>
      </c>
      <c r="L122" s="43"/>
    </row>
    <row r="123" spans="1:12" ht="15">
      <c r="A123" s="23"/>
      <c r="B123" s="15"/>
      <c r="C123" s="11"/>
      <c r="D123" s="7" t="s">
        <v>23</v>
      </c>
      <c r="E123" s="54" t="s">
        <v>41</v>
      </c>
      <c r="F123" s="43">
        <v>50</v>
      </c>
      <c r="G123" s="43">
        <v>3.8</v>
      </c>
      <c r="H123" s="43">
        <v>0.45</v>
      </c>
      <c r="I123" s="43">
        <v>24.9</v>
      </c>
      <c r="J123" s="43">
        <v>113.22</v>
      </c>
      <c r="K123" s="44">
        <v>878</v>
      </c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56" t="s">
        <v>78</v>
      </c>
      <c r="E125" s="54" t="s">
        <v>61</v>
      </c>
      <c r="F125" s="43">
        <v>60</v>
      </c>
      <c r="G125" s="43">
        <v>0.65</v>
      </c>
      <c r="H125" s="43">
        <v>0.11</v>
      </c>
      <c r="I125" s="43">
        <v>5.17</v>
      </c>
      <c r="J125" s="43">
        <v>24.24</v>
      </c>
      <c r="K125" s="44">
        <v>38</v>
      </c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0">SUM(G120:G126)</f>
        <v>20.278999999999996</v>
      </c>
      <c r="H127" s="19">
        <f t="shared" si="60"/>
        <v>19.956</v>
      </c>
      <c r="I127" s="19">
        <f t="shared" si="60"/>
        <v>87.350000000000009</v>
      </c>
      <c r="J127" s="19">
        <f t="shared" si="60"/>
        <v>589.63199999999995</v>
      </c>
      <c r="K127" s="25"/>
      <c r="L127" s="19">
        <f t="shared" ref="L127" si="61">SUM(L120:L126)</f>
        <v>70.180000000000007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4" t="s">
        <v>44</v>
      </c>
      <c r="F128" s="43">
        <v>60</v>
      </c>
      <c r="G128" s="43">
        <v>0.86</v>
      </c>
      <c r="H128" s="43">
        <v>3.65</v>
      </c>
      <c r="I128" s="43">
        <v>5.05</v>
      </c>
      <c r="J128" s="43">
        <v>56.34</v>
      </c>
      <c r="K128" s="44">
        <v>33</v>
      </c>
      <c r="L128" s="43">
        <v>86.74</v>
      </c>
    </row>
    <row r="129" spans="1:12" ht="15">
      <c r="A129" s="23"/>
      <c r="B129" s="15"/>
      <c r="C129" s="11"/>
      <c r="D129" s="7" t="s">
        <v>27</v>
      </c>
      <c r="E129" s="54" t="s">
        <v>79</v>
      </c>
      <c r="F129" s="43">
        <v>200</v>
      </c>
      <c r="G129" s="43">
        <v>6.6</v>
      </c>
      <c r="H129" s="43">
        <v>2.4</v>
      </c>
      <c r="I129" s="43">
        <v>9.9</v>
      </c>
      <c r="J129" s="43">
        <v>67.8</v>
      </c>
      <c r="K129" s="44">
        <v>269</v>
      </c>
      <c r="L129" s="43"/>
    </row>
    <row r="130" spans="1:12" ht="15">
      <c r="A130" s="23"/>
      <c r="B130" s="15"/>
      <c r="C130" s="11"/>
      <c r="D130" s="7" t="s">
        <v>28</v>
      </c>
      <c r="E130" s="54" t="s">
        <v>80</v>
      </c>
      <c r="F130" s="43">
        <v>90</v>
      </c>
      <c r="G130" s="43">
        <v>19.72</v>
      </c>
      <c r="H130" s="43">
        <v>17.89</v>
      </c>
      <c r="I130" s="43">
        <v>4.76</v>
      </c>
      <c r="J130" s="43">
        <v>168.2</v>
      </c>
      <c r="K130" s="44">
        <v>591</v>
      </c>
      <c r="L130" s="43"/>
    </row>
    <row r="131" spans="1:12" ht="15">
      <c r="A131" s="23"/>
      <c r="B131" s="15"/>
      <c r="C131" s="11"/>
      <c r="D131" s="7" t="s">
        <v>29</v>
      </c>
      <c r="E131" s="54" t="s">
        <v>81</v>
      </c>
      <c r="F131" s="43">
        <v>150</v>
      </c>
      <c r="G131" s="43">
        <v>7.46</v>
      </c>
      <c r="H131" s="43">
        <v>5.61</v>
      </c>
      <c r="I131" s="43">
        <v>35.840000000000003</v>
      </c>
      <c r="J131" s="43">
        <v>230.45</v>
      </c>
      <c r="K131" s="44">
        <v>679</v>
      </c>
      <c r="L131" s="43"/>
    </row>
    <row r="132" spans="1:12" ht="15">
      <c r="A132" s="23"/>
      <c r="B132" s="15"/>
      <c r="C132" s="11"/>
      <c r="D132" s="7" t="s">
        <v>30</v>
      </c>
      <c r="E132" s="54" t="s">
        <v>71</v>
      </c>
      <c r="F132" s="43">
        <v>200</v>
      </c>
      <c r="G132" s="43">
        <v>1</v>
      </c>
      <c r="H132" s="43">
        <v>0.01</v>
      </c>
      <c r="I132" s="43">
        <v>29.7</v>
      </c>
      <c r="J132" s="43">
        <v>128</v>
      </c>
      <c r="K132" s="44">
        <v>445</v>
      </c>
      <c r="L132" s="43"/>
    </row>
    <row r="133" spans="1:12" ht="15">
      <c r="A133" s="23"/>
      <c r="B133" s="15"/>
      <c r="C133" s="11"/>
      <c r="D133" s="7" t="s">
        <v>31</v>
      </c>
      <c r="E133" s="42" t="s">
        <v>41</v>
      </c>
      <c r="F133" s="43">
        <v>50</v>
      </c>
      <c r="G133" s="43">
        <v>3.8</v>
      </c>
      <c r="H133" s="43">
        <v>0.45</v>
      </c>
      <c r="I133" s="43">
        <v>24.9</v>
      </c>
      <c r="J133" s="43">
        <v>113.22</v>
      </c>
      <c r="K133" s="44">
        <v>878</v>
      </c>
      <c r="L133" s="43"/>
    </row>
    <row r="134" spans="1:12" ht="15">
      <c r="A134" s="23"/>
      <c r="B134" s="15"/>
      <c r="C134" s="11"/>
      <c r="D134" s="7" t="s">
        <v>32</v>
      </c>
      <c r="E134" s="42" t="s">
        <v>49</v>
      </c>
      <c r="F134" s="43">
        <v>50</v>
      </c>
      <c r="G134" s="43">
        <v>2.75</v>
      </c>
      <c r="H134" s="43">
        <v>0.5</v>
      </c>
      <c r="I134" s="43">
        <v>17</v>
      </c>
      <c r="J134" s="43">
        <v>85</v>
      </c>
      <c r="K134" s="44">
        <v>879</v>
      </c>
      <c r="L134" s="43"/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4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2">SUM(G128:G136)</f>
        <v>42.19</v>
      </c>
      <c r="H137" s="19">
        <f t="shared" si="62"/>
        <v>30.51</v>
      </c>
      <c r="I137" s="19">
        <f t="shared" si="62"/>
        <v>127.15</v>
      </c>
      <c r="J137" s="19">
        <f t="shared" si="62"/>
        <v>849.01</v>
      </c>
      <c r="K137" s="25"/>
      <c r="L137" s="19">
        <f t="shared" ref="L137" si="63">SUM(L128:L136)</f>
        <v>86.74</v>
      </c>
    </row>
    <row r="138" spans="1:12" ht="15">
      <c r="A138" s="29">
        <f>A120</f>
        <v>2</v>
      </c>
      <c r="B138" s="30">
        <f>B120</f>
        <v>1</v>
      </c>
      <c r="C138" s="57" t="s">
        <v>4</v>
      </c>
      <c r="D138" s="58"/>
      <c r="E138" s="31"/>
      <c r="F138" s="32">
        <f>F127+F137</f>
        <v>1350</v>
      </c>
      <c r="G138" s="32">
        <f t="shared" ref="G138" si="64">G127+G137</f>
        <v>62.468999999999994</v>
      </c>
      <c r="H138" s="32">
        <f t="shared" ref="H138" si="65">H127+H137</f>
        <v>50.466000000000001</v>
      </c>
      <c r="I138" s="32">
        <f t="shared" ref="I138" si="66">I127+I137</f>
        <v>214.5</v>
      </c>
      <c r="J138" s="32">
        <f t="shared" ref="J138:L138" si="67">J127+J137</f>
        <v>1438.6419999999998</v>
      </c>
      <c r="K138" s="32"/>
      <c r="L138" s="32">
        <f t="shared" si="67"/>
        <v>156.92000000000002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55" t="s">
        <v>82</v>
      </c>
      <c r="F139" s="40">
        <v>250</v>
      </c>
      <c r="G139" s="40">
        <v>7.46</v>
      </c>
      <c r="H139" s="40">
        <v>6.85</v>
      </c>
      <c r="I139" s="40">
        <v>21.35</v>
      </c>
      <c r="J139" s="40">
        <v>177</v>
      </c>
      <c r="K139" s="41">
        <v>94</v>
      </c>
      <c r="L139" s="40">
        <v>70.180000000000007</v>
      </c>
    </row>
    <row r="140" spans="1:12" ht="15">
      <c r="A140" s="14"/>
      <c r="B140" s="15"/>
      <c r="C140" s="11"/>
      <c r="D140" s="6"/>
      <c r="E140" s="54" t="s">
        <v>73</v>
      </c>
      <c r="F140" s="43">
        <v>40</v>
      </c>
      <c r="G140" s="43">
        <v>6.1</v>
      </c>
      <c r="H140" s="43">
        <v>5.52</v>
      </c>
      <c r="I140" s="43">
        <v>0.34</v>
      </c>
      <c r="J140" s="43">
        <v>75.36</v>
      </c>
      <c r="K140" s="44">
        <v>424</v>
      </c>
      <c r="L140" s="43"/>
    </row>
    <row r="141" spans="1:12" ht="15">
      <c r="A141" s="14"/>
      <c r="B141" s="15"/>
      <c r="C141" s="11"/>
      <c r="D141" s="7" t="s">
        <v>22</v>
      </c>
      <c r="E141" s="42" t="s">
        <v>52</v>
      </c>
      <c r="F141" s="43">
        <v>200</v>
      </c>
      <c r="G141" s="43">
        <v>0.434</v>
      </c>
      <c r="H141" s="43">
        <v>0</v>
      </c>
      <c r="I141" s="43">
        <v>12.725</v>
      </c>
      <c r="J141" s="43">
        <v>46.033000000000001</v>
      </c>
      <c r="K141" s="44">
        <v>943</v>
      </c>
      <c r="L141" s="43"/>
    </row>
    <row r="142" spans="1:12" ht="15.75" customHeight="1">
      <c r="A142" s="14"/>
      <c r="B142" s="15"/>
      <c r="C142" s="11"/>
      <c r="D142" s="7" t="s">
        <v>23</v>
      </c>
      <c r="E142" s="42" t="s">
        <v>53</v>
      </c>
      <c r="F142" s="43">
        <v>50</v>
      </c>
      <c r="G142" s="43">
        <v>3.8</v>
      </c>
      <c r="H142" s="43">
        <v>0.45</v>
      </c>
      <c r="I142" s="43">
        <v>24.9</v>
      </c>
      <c r="J142" s="43">
        <v>113.22</v>
      </c>
      <c r="K142" s="44">
        <v>878</v>
      </c>
      <c r="L142" s="43"/>
    </row>
    <row r="143" spans="1:12" ht="15">
      <c r="A143" s="14"/>
      <c r="B143" s="15"/>
      <c r="C143" s="11"/>
      <c r="D143" s="7" t="s">
        <v>24</v>
      </c>
      <c r="E143" s="54" t="s">
        <v>42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>
        <v>847</v>
      </c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740</v>
      </c>
      <c r="G146" s="19">
        <f t="shared" ref="G146:J146" si="68">SUM(G139:G145)</f>
        <v>18.593999999999998</v>
      </c>
      <c r="H146" s="19">
        <f t="shared" si="68"/>
        <v>13.62</v>
      </c>
      <c r="I146" s="19">
        <f t="shared" si="68"/>
        <v>78.914999999999992</v>
      </c>
      <c r="J146" s="19">
        <f t="shared" si="68"/>
        <v>505.61300000000006</v>
      </c>
      <c r="K146" s="25"/>
      <c r="L146" s="19">
        <f t="shared" ref="L146" si="69">SUM(L139:L145)</f>
        <v>70.180000000000007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4" t="s">
        <v>83</v>
      </c>
      <c r="F147" s="43">
        <v>60</v>
      </c>
      <c r="G147" s="43">
        <v>0.85</v>
      </c>
      <c r="H147" s="43">
        <v>3.05</v>
      </c>
      <c r="I147" s="43">
        <v>5.41</v>
      </c>
      <c r="J147" s="43">
        <v>52.44</v>
      </c>
      <c r="K147" s="44">
        <v>42</v>
      </c>
      <c r="L147" s="43">
        <v>86.74</v>
      </c>
    </row>
    <row r="148" spans="1:12" ht="15">
      <c r="A148" s="14"/>
      <c r="B148" s="15"/>
      <c r="C148" s="11"/>
      <c r="D148" s="7" t="s">
        <v>27</v>
      </c>
      <c r="E148" s="54" t="s">
        <v>84</v>
      </c>
      <c r="F148" s="43">
        <v>200</v>
      </c>
      <c r="G148" s="43">
        <v>1.6</v>
      </c>
      <c r="H148" s="43">
        <v>4.09</v>
      </c>
      <c r="I148" s="43">
        <v>13.54</v>
      </c>
      <c r="J148" s="43">
        <v>97.4</v>
      </c>
      <c r="K148" s="44">
        <v>197</v>
      </c>
      <c r="L148" s="43"/>
    </row>
    <row r="149" spans="1:12" ht="15">
      <c r="A149" s="14"/>
      <c r="B149" s="15"/>
      <c r="C149" s="11"/>
      <c r="D149" s="7" t="s">
        <v>28</v>
      </c>
      <c r="E149" s="54" t="s">
        <v>85</v>
      </c>
      <c r="F149" s="43">
        <v>210</v>
      </c>
      <c r="G149" s="43">
        <v>20.3</v>
      </c>
      <c r="H149" s="43">
        <v>17</v>
      </c>
      <c r="I149" s="43">
        <v>35.69</v>
      </c>
      <c r="J149" s="43">
        <v>377</v>
      </c>
      <c r="K149" s="44">
        <v>304</v>
      </c>
      <c r="L149" s="43"/>
    </row>
    <row r="150" spans="1:12" ht="15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4"/>
      <c r="B151" s="15"/>
      <c r="C151" s="11"/>
      <c r="D151" s="7" t="s">
        <v>30</v>
      </c>
      <c r="E151" s="42" t="s">
        <v>59</v>
      </c>
      <c r="F151" s="43">
        <v>200</v>
      </c>
      <c r="G151" s="43">
        <v>8.6999999999999993</v>
      </c>
      <c r="H151" s="43">
        <v>8.8000000000000007</v>
      </c>
      <c r="I151" s="43">
        <v>54.8</v>
      </c>
      <c r="J151" s="43">
        <v>339</v>
      </c>
      <c r="K151" s="44">
        <v>870</v>
      </c>
      <c r="L151" s="43"/>
    </row>
    <row r="152" spans="1:12" ht="15">
      <c r="A152" s="14"/>
      <c r="B152" s="15"/>
      <c r="C152" s="11"/>
      <c r="D152" s="7" t="s">
        <v>31</v>
      </c>
      <c r="E152" s="42" t="s">
        <v>41</v>
      </c>
      <c r="F152" s="43">
        <v>50</v>
      </c>
      <c r="G152" s="43">
        <v>3.8</v>
      </c>
      <c r="H152" s="43">
        <v>0.45</v>
      </c>
      <c r="I152" s="43">
        <v>24.9</v>
      </c>
      <c r="J152" s="43">
        <v>113.22</v>
      </c>
      <c r="K152" s="44">
        <v>878</v>
      </c>
      <c r="L152" s="43"/>
    </row>
    <row r="153" spans="1:12" ht="15">
      <c r="A153" s="14"/>
      <c r="B153" s="15"/>
      <c r="C153" s="11"/>
      <c r="D153" s="7" t="s">
        <v>32</v>
      </c>
      <c r="E153" s="42" t="s">
        <v>49</v>
      </c>
      <c r="F153" s="43">
        <v>50</v>
      </c>
      <c r="G153" s="43">
        <v>2.75</v>
      </c>
      <c r="H153" s="43">
        <v>0.5</v>
      </c>
      <c r="I153" s="43">
        <v>17</v>
      </c>
      <c r="J153" s="43">
        <v>85</v>
      </c>
      <c r="K153" s="44">
        <v>879</v>
      </c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0">SUM(G147:G155)</f>
        <v>38</v>
      </c>
      <c r="H156" s="19">
        <f t="shared" si="70"/>
        <v>33.89</v>
      </c>
      <c r="I156" s="19">
        <f t="shared" si="70"/>
        <v>151.34</v>
      </c>
      <c r="J156" s="19">
        <f t="shared" si="70"/>
        <v>1064.06</v>
      </c>
      <c r="K156" s="25"/>
      <c r="L156" s="19">
        <f t="shared" ref="L156" si="71">SUM(L147:L155)</f>
        <v>86.74</v>
      </c>
    </row>
    <row r="157" spans="1:12" ht="15">
      <c r="A157" s="33">
        <f>A139</f>
        <v>2</v>
      </c>
      <c r="B157" s="33">
        <f>B139</f>
        <v>2</v>
      </c>
      <c r="C157" s="57" t="s">
        <v>4</v>
      </c>
      <c r="D157" s="58"/>
      <c r="E157" s="31"/>
      <c r="F157" s="32">
        <f>F146+F156</f>
        <v>1510</v>
      </c>
      <c r="G157" s="32">
        <f t="shared" ref="G157" si="72">G146+G156</f>
        <v>56.593999999999994</v>
      </c>
      <c r="H157" s="32">
        <f t="shared" ref="H157" si="73">H146+H156</f>
        <v>47.51</v>
      </c>
      <c r="I157" s="32">
        <f t="shared" ref="I157" si="74">I146+I156</f>
        <v>230.255</v>
      </c>
      <c r="J157" s="32">
        <f t="shared" ref="J157:L157" si="75">J146+J156</f>
        <v>1569.673</v>
      </c>
      <c r="K157" s="32"/>
      <c r="L157" s="32">
        <f t="shared" si="75"/>
        <v>156.92000000000002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55" t="s">
        <v>86</v>
      </c>
      <c r="F158" s="40">
        <v>200</v>
      </c>
      <c r="G158" s="40">
        <v>4.29</v>
      </c>
      <c r="H158" s="40">
        <v>3.87</v>
      </c>
      <c r="I158" s="40">
        <v>33.69</v>
      </c>
      <c r="J158" s="40">
        <v>187.15</v>
      </c>
      <c r="K158" s="41">
        <v>390</v>
      </c>
      <c r="L158" s="40">
        <v>70.180000000000007</v>
      </c>
    </row>
    <row r="159" spans="1:12" ht="15">
      <c r="A159" s="23"/>
      <c r="B159" s="15"/>
      <c r="C159" s="11"/>
      <c r="D159" s="6"/>
      <c r="E159" s="42" t="s">
        <v>62</v>
      </c>
      <c r="F159" s="43">
        <v>50</v>
      </c>
      <c r="G159" s="43">
        <v>2.34</v>
      </c>
      <c r="H159" s="43">
        <v>5.6</v>
      </c>
      <c r="I159" s="43">
        <v>16.920000000000002</v>
      </c>
      <c r="J159" s="43">
        <v>131.6</v>
      </c>
      <c r="K159" s="44">
        <v>8</v>
      </c>
      <c r="L159" s="43"/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0.434</v>
      </c>
      <c r="H160" s="43">
        <v>0</v>
      </c>
      <c r="I160" s="43">
        <v>12.725</v>
      </c>
      <c r="J160" s="43">
        <v>46.033000000000001</v>
      </c>
      <c r="K160" s="44">
        <v>943</v>
      </c>
      <c r="L160" s="43"/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50</v>
      </c>
      <c r="G161" s="43">
        <v>3.8</v>
      </c>
      <c r="H161" s="43">
        <v>0.45</v>
      </c>
      <c r="I161" s="43">
        <v>24.9</v>
      </c>
      <c r="J161" s="43">
        <v>113.22</v>
      </c>
      <c r="K161" s="44">
        <v>878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56" t="s">
        <v>26</v>
      </c>
      <c r="E163" s="42" t="s">
        <v>61</v>
      </c>
      <c r="F163" s="43">
        <v>60</v>
      </c>
      <c r="G163" s="43">
        <v>0.64800000000000002</v>
      </c>
      <c r="H163" s="43">
        <v>0.108</v>
      </c>
      <c r="I163" s="43">
        <v>5.1719999999999997</v>
      </c>
      <c r="J163" s="43">
        <v>24.24</v>
      </c>
      <c r="K163" s="44">
        <v>38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6">SUM(G158:G164)</f>
        <v>11.512</v>
      </c>
      <c r="H165" s="19">
        <f t="shared" si="76"/>
        <v>10.027999999999999</v>
      </c>
      <c r="I165" s="19">
        <f t="shared" si="76"/>
        <v>93.406999999999996</v>
      </c>
      <c r="J165" s="19">
        <f t="shared" si="76"/>
        <v>502.24300000000005</v>
      </c>
      <c r="K165" s="25"/>
      <c r="L165" s="19">
        <f t="shared" ref="L165" si="77">SUM(L158:L164)</f>
        <v>70.180000000000007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4" t="s">
        <v>55</v>
      </c>
      <c r="F166" s="43">
        <v>60</v>
      </c>
      <c r="G166" s="43">
        <v>1.37</v>
      </c>
      <c r="H166" s="43">
        <v>4.08</v>
      </c>
      <c r="I166" s="43">
        <v>8.84</v>
      </c>
      <c r="J166" s="43">
        <v>52.34</v>
      </c>
      <c r="K166" s="44">
        <v>25</v>
      </c>
      <c r="L166" s="43">
        <v>86.74</v>
      </c>
    </row>
    <row r="167" spans="1:12" ht="15">
      <c r="A167" s="23"/>
      <c r="B167" s="15"/>
      <c r="C167" s="11"/>
      <c r="D167" s="7" t="s">
        <v>27</v>
      </c>
      <c r="E167" s="54" t="s">
        <v>87</v>
      </c>
      <c r="F167" s="43">
        <v>200</v>
      </c>
      <c r="G167" s="43">
        <v>4.3899999999999997</v>
      </c>
      <c r="H167" s="43">
        <v>4.22</v>
      </c>
      <c r="I167" s="43">
        <v>13.06</v>
      </c>
      <c r="J167" s="43">
        <v>107.8</v>
      </c>
      <c r="K167" s="44">
        <v>210</v>
      </c>
      <c r="L167" s="43"/>
    </row>
    <row r="168" spans="1:12" ht="15">
      <c r="A168" s="23"/>
      <c r="B168" s="15"/>
      <c r="C168" s="11"/>
      <c r="D168" s="7" t="s">
        <v>28</v>
      </c>
      <c r="E168" s="54" t="s">
        <v>88</v>
      </c>
      <c r="F168" s="43">
        <v>90</v>
      </c>
      <c r="G168" s="43">
        <v>6.88</v>
      </c>
      <c r="H168" s="43">
        <v>0.91</v>
      </c>
      <c r="I168" s="43">
        <v>2.86</v>
      </c>
      <c r="J168" s="43">
        <v>47.3</v>
      </c>
      <c r="K168" s="44">
        <v>244</v>
      </c>
      <c r="L168" s="43"/>
    </row>
    <row r="169" spans="1:12" ht="15">
      <c r="A169" s="23"/>
      <c r="B169" s="15"/>
      <c r="C169" s="11"/>
      <c r="D169" s="7" t="s">
        <v>29</v>
      </c>
      <c r="E169" s="54" t="s">
        <v>58</v>
      </c>
      <c r="F169" s="43">
        <v>200</v>
      </c>
      <c r="G169" s="43">
        <v>4.08</v>
      </c>
      <c r="H169" s="43">
        <v>6.4</v>
      </c>
      <c r="I169" s="43">
        <v>27.26</v>
      </c>
      <c r="J169" s="43">
        <v>183</v>
      </c>
      <c r="K169" s="44">
        <v>694</v>
      </c>
      <c r="L169" s="43"/>
    </row>
    <row r="170" spans="1:12" ht="15">
      <c r="A170" s="23"/>
      <c r="B170" s="15"/>
      <c r="C170" s="11"/>
      <c r="D170" s="7" t="s">
        <v>30</v>
      </c>
      <c r="E170" s="54" t="s">
        <v>89</v>
      </c>
      <c r="F170" s="43">
        <v>200</v>
      </c>
      <c r="G170" s="43">
        <v>0.2</v>
      </c>
      <c r="H170" s="43">
        <v>0.2</v>
      </c>
      <c r="I170" s="43">
        <v>22.3</v>
      </c>
      <c r="J170" s="43">
        <v>110</v>
      </c>
      <c r="K170" s="44">
        <v>859</v>
      </c>
      <c r="L170" s="43"/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3.8</v>
      </c>
      <c r="H171" s="43">
        <v>0.45</v>
      </c>
      <c r="I171" s="43">
        <v>24.9</v>
      </c>
      <c r="J171" s="43">
        <v>113.22</v>
      </c>
      <c r="K171" s="44">
        <v>878</v>
      </c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50</v>
      </c>
      <c r="G172" s="43">
        <v>2.75</v>
      </c>
      <c r="H172" s="43">
        <v>0.5</v>
      </c>
      <c r="I172" s="43">
        <v>17</v>
      </c>
      <c r="J172" s="43">
        <v>85</v>
      </c>
      <c r="K172" s="44">
        <v>879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8">SUM(G166:G174)</f>
        <v>23.47</v>
      </c>
      <c r="H175" s="19">
        <f t="shared" si="78"/>
        <v>16.760000000000002</v>
      </c>
      <c r="I175" s="19">
        <f t="shared" si="78"/>
        <v>116.22</v>
      </c>
      <c r="J175" s="19">
        <f t="shared" si="78"/>
        <v>698.66</v>
      </c>
      <c r="K175" s="25"/>
      <c r="L175" s="19">
        <f t="shared" ref="L175" si="79">SUM(L166:L174)</f>
        <v>86.74</v>
      </c>
    </row>
    <row r="176" spans="1:12" ht="15">
      <c r="A176" s="29">
        <f>A158</f>
        <v>2</v>
      </c>
      <c r="B176" s="30">
        <f>B158</f>
        <v>3</v>
      </c>
      <c r="C176" s="57" t="s">
        <v>4</v>
      </c>
      <c r="D176" s="58"/>
      <c r="E176" s="31"/>
      <c r="F176" s="32">
        <f>F165+F175</f>
        <v>1410</v>
      </c>
      <c r="G176" s="32">
        <f t="shared" ref="G176" si="80">G165+G175</f>
        <v>34.981999999999999</v>
      </c>
      <c r="H176" s="32">
        <f t="shared" ref="H176" si="81">H165+H175</f>
        <v>26.788</v>
      </c>
      <c r="I176" s="32">
        <f t="shared" ref="I176" si="82">I165+I175</f>
        <v>209.62700000000001</v>
      </c>
      <c r="J176" s="32">
        <f t="shared" ref="J176:L176" si="83">J165+J175</f>
        <v>1200.903</v>
      </c>
      <c r="K176" s="32"/>
      <c r="L176" s="32">
        <f t="shared" si="83"/>
        <v>156.92000000000002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55" t="s">
        <v>90</v>
      </c>
      <c r="F177" s="40">
        <v>200</v>
      </c>
      <c r="G177" s="40">
        <v>5.75</v>
      </c>
      <c r="H177" s="40">
        <v>5.21</v>
      </c>
      <c r="I177" s="40">
        <v>18.84</v>
      </c>
      <c r="J177" s="40">
        <v>145.19999999999999</v>
      </c>
      <c r="K177" s="41">
        <v>93</v>
      </c>
      <c r="L177" s="40">
        <v>70.180000000000007</v>
      </c>
    </row>
    <row r="178" spans="1:12" ht="15">
      <c r="A178" s="23"/>
      <c r="B178" s="15"/>
      <c r="C178" s="11"/>
      <c r="D178" s="6"/>
      <c r="E178" s="54" t="s">
        <v>91</v>
      </c>
      <c r="F178" s="43">
        <v>15</v>
      </c>
      <c r="G178" s="43">
        <v>3.48</v>
      </c>
      <c r="H178" s="43">
        <v>4.43</v>
      </c>
      <c r="I178" s="43">
        <v>0</v>
      </c>
      <c r="J178" s="43">
        <v>54.6</v>
      </c>
      <c r="K178" s="44">
        <v>42</v>
      </c>
      <c r="L178" s="43"/>
    </row>
    <row r="179" spans="1:12" ht="15">
      <c r="A179" s="23"/>
      <c r="B179" s="15"/>
      <c r="C179" s="11"/>
      <c r="D179" s="7" t="s">
        <v>22</v>
      </c>
      <c r="E179" s="54" t="s">
        <v>67</v>
      </c>
      <c r="F179" s="43">
        <v>200</v>
      </c>
      <c r="G179" s="43">
        <v>1.7669999999999999</v>
      </c>
      <c r="H179" s="43">
        <v>1.363</v>
      </c>
      <c r="I179" s="43">
        <v>23.78</v>
      </c>
      <c r="J179" s="43">
        <v>105.26</v>
      </c>
      <c r="K179" s="44">
        <v>951</v>
      </c>
      <c r="L179" s="43"/>
    </row>
    <row r="180" spans="1:12" ht="15">
      <c r="A180" s="23"/>
      <c r="B180" s="15"/>
      <c r="C180" s="11"/>
      <c r="D180" s="7" t="s">
        <v>23</v>
      </c>
      <c r="E180" s="54" t="s">
        <v>41</v>
      </c>
      <c r="F180" s="43">
        <v>50</v>
      </c>
      <c r="G180" s="43">
        <v>3.8</v>
      </c>
      <c r="H180" s="43">
        <v>0.45</v>
      </c>
      <c r="I180" s="43">
        <v>24.9</v>
      </c>
      <c r="J180" s="43">
        <v>113.22</v>
      </c>
      <c r="K180" s="44">
        <v>878</v>
      </c>
      <c r="L180" s="43"/>
    </row>
    <row r="181" spans="1:12" ht="15">
      <c r="A181" s="23"/>
      <c r="B181" s="15"/>
      <c r="C181" s="11"/>
      <c r="D181" s="7" t="s">
        <v>24</v>
      </c>
      <c r="E181" s="54" t="s">
        <v>42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>
        <v>847</v>
      </c>
      <c r="L181" s="43"/>
    </row>
    <row r="182" spans="1:12" ht="15">
      <c r="A182" s="23"/>
      <c r="B182" s="15"/>
      <c r="C182" s="11"/>
      <c r="D182" s="56"/>
      <c r="E182" s="54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4">SUM(G177:G183)</f>
        <v>15.597000000000001</v>
      </c>
      <c r="H184" s="19">
        <f t="shared" si="84"/>
        <v>12.253</v>
      </c>
      <c r="I184" s="19">
        <f t="shared" si="84"/>
        <v>87.12</v>
      </c>
      <c r="J184" s="19">
        <f t="shared" si="84"/>
        <v>512.28</v>
      </c>
      <c r="K184" s="25"/>
      <c r="L184" s="19">
        <f t="shared" ref="L184" si="85">SUM(L177:L183)</f>
        <v>70.180000000000007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4" t="s">
        <v>44</v>
      </c>
      <c r="F185" s="43">
        <v>60</v>
      </c>
      <c r="G185" s="43">
        <v>0.86</v>
      </c>
      <c r="H185" s="43">
        <v>3.65</v>
      </c>
      <c r="I185" s="43">
        <v>5.05</v>
      </c>
      <c r="J185" s="43">
        <v>56.34</v>
      </c>
      <c r="K185" s="44">
        <v>33</v>
      </c>
      <c r="L185" s="43">
        <v>86.74</v>
      </c>
    </row>
    <row r="186" spans="1:12" ht="15">
      <c r="A186" s="23"/>
      <c r="B186" s="15"/>
      <c r="C186" s="11"/>
      <c r="D186" s="7" t="s">
        <v>27</v>
      </c>
      <c r="E186" s="54" t="s">
        <v>95</v>
      </c>
      <c r="F186" s="43">
        <v>200</v>
      </c>
      <c r="G186" s="43">
        <v>4.76</v>
      </c>
      <c r="H186" s="43">
        <v>6.03</v>
      </c>
      <c r="I186" s="43">
        <v>12.42</v>
      </c>
      <c r="J186" s="43">
        <v>118.62</v>
      </c>
      <c r="K186" s="44">
        <v>201</v>
      </c>
      <c r="L186" s="43"/>
    </row>
    <row r="187" spans="1:12" ht="15">
      <c r="A187" s="23"/>
      <c r="B187" s="15"/>
      <c r="C187" s="11"/>
      <c r="D187" s="7" t="s">
        <v>28</v>
      </c>
      <c r="E187" s="54" t="s">
        <v>92</v>
      </c>
      <c r="F187" s="43">
        <v>90</v>
      </c>
      <c r="G187" s="43">
        <v>13.64</v>
      </c>
      <c r="H187" s="43">
        <v>10.4</v>
      </c>
      <c r="I187" s="43">
        <v>14.13</v>
      </c>
      <c r="J187" s="43">
        <v>205.88</v>
      </c>
      <c r="K187" s="44">
        <v>608</v>
      </c>
      <c r="L187" s="43"/>
    </row>
    <row r="188" spans="1:12" ht="15">
      <c r="A188" s="23"/>
      <c r="B188" s="15"/>
      <c r="C188" s="11"/>
      <c r="D188" s="7" t="s">
        <v>29</v>
      </c>
      <c r="E188" s="54" t="s">
        <v>93</v>
      </c>
      <c r="F188" s="43">
        <v>180</v>
      </c>
      <c r="G188" s="43">
        <v>3.33</v>
      </c>
      <c r="H188" s="43">
        <v>7.77</v>
      </c>
      <c r="I188" s="43">
        <v>41.42</v>
      </c>
      <c r="J188" s="43">
        <v>256.23</v>
      </c>
      <c r="K188" s="44">
        <v>336</v>
      </c>
      <c r="L188" s="43"/>
    </row>
    <row r="189" spans="1:12" ht="1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868</v>
      </c>
      <c r="L189" s="43"/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3.8</v>
      </c>
      <c r="H190" s="43">
        <v>0.45</v>
      </c>
      <c r="I190" s="43">
        <v>24.9</v>
      </c>
      <c r="J190" s="43">
        <v>113.22</v>
      </c>
      <c r="K190" s="44">
        <v>878</v>
      </c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50</v>
      </c>
      <c r="G191" s="43">
        <v>2.75</v>
      </c>
      <c r="H191" s="43">
        <v>0.5</v>
      </c>
      <c r="I191" s="43">
        <v>17</v>
      </c>
      <c r="J191" s="43">
        <v>85</v>
      </c>
      <c r="K191" s="44">
        <v>879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6">SUM(G185:G193)</f>
        <v>29.180000000000003</v>
      </c>
      <c r="H194" s="19">
        <f t="shared" si="86"/>
        <v>28.799999999999997</v>
      </c>
      <c r="I194" s="19">
        <f t="shared" si="86"/>
        <v>139.68</v>
      </c>
      <c r="J194" s="19">
        <f t="shared" si="86"/>
        <v>929.49000000000012</v>
      </c>
      <c r="K194" s="25"/>
      <c r="L194" s="19">
        <f t="shared" ref="L194" si="87">SUM(L185:L193)</f>
        <v>86.74</v>
      </c>
    </row>
    <row r="195" spans="1:12" ht="15">
      <c r="A195" s="29">
        <f>A177</f>
        <v>2</v>
      </c>
      <c r="B195" s="30">
        <f>B177</f>
        <v>4</v>
      </c>
      <c r="C195" s="57" t="s">
        <v>4</v>
      </c>
      <c r="D195" s="58"/>
      <c r="E195" s="31"/>
      <c r="F195" s="32">
        <f>F184+F194</f>
        <v>1495</v>
      </c>
      <c r="G195" s="32">
        <f t="shared" ref="G195" si="88">G184+G194</f>
        <v>44.777000000000001</v>
      </c>
      <c r="H195" s="32">
        <f t="shared" ref="H195" si="89">H184+H194</f>
        <v>41.052999999999997</v>
      </c>
      <c r="I195" s="32">
        <f t="shared" ref="I195" si="90">I184+I194</f>
        <v>226.8</v>
      </c>
      <c r="J195" s="32">
        <f t="shared" ref="J195:L195" si="91">J184+J194</f>
        <v>1441.77</v>
      </c>
      <c r="K195" s="32"/>
      <c r="L195" s="32">
        <f t="shared" si="91"/>
        <v>156.92000000000002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55" t="s">
        <v>72</v>
      </c>
      <c r="F196" s="40">
        <v>250</v>
      </c>
      <c r="G196" s="40">
        <v>7.25</v>
      </c>
      <c r="H196" s="40">
        <v>6.85</v>
      </c>
      <c r="I196" s="40">
        <v>23.21</v>
      </c>
      <c r="J196" s="40">
        <v>183.5</v>
      </c>
      <c r="K196" s="41">
        <v>94</v>
      </c>
      <c r="L196" s="40">
        <v>70.180000000000007</v>
      </c>
    </row>
    <row r="197" spans="1:12" ht="15">
      <c r="A197" s="23"/>
      <c r="B197" s="15"/>
      <c r="C197" s="11"/>
      <c r="D197" s="6"/>
      <c r="E197" s="54" t="s">
        <v>73</v>
      </c>
      <c r="F197" s="43">
        <v>40</v>
      </c>
      <c r="G197" s="43">
        <v>6.1</v>
      </c>
      <c r="H197" s="43">
        <v>5.52</v>
      </c>
      <c r="I197" s="43">
        <v>0.34</v>
      </c>
      <c r="J197" s="43">
        <v>75.36</v>
      </c>
      <c r="K197" s="44">
        <v>424</v>
      </c>
      <c r="L197" s="43"/>
    </row>
    <row r="198" spans="1:12" ht="15">
      <c r="A198" s="23"/>
      <c r="B198" s="15"/>
      <c r="C198" s="11"/>
      <c r="D198" s="7" t="s">
        <v>22</v>
      </c>
      <c r="E198" s="42" t="s">
        <v>52</v>
      </c>
      <c r="F198" s="43">
        <v>200</v>
      </c>
      <c r="G198" s="43">
        <v>0.434</v>
      </c>
      <c r="H198" s="43">
        <v>0</v>
      </c>
      <c r="I198" s="43">
        <v>12.725</v>
      </c>
      <c r="J198" s="43">
        <v>46.033000000000001</v>
      </c>
      <c r="K198" s="44">
        <v>943</v>
      </c>
      <c r="L198" s="43"/>
    </row>
    <row r="199" spans="1:12" ht="15">
      <c r="A199" s="23"/>
      <c r="B199" s="15"/>
      <c r="C199" s="11"/>
      <c r="D199" s="7" t="s">
        <v>23</v>
      </c>
      <c r="E199" s="42" t="s">
        <v>53</v>
      </c>
      <c r="F199" s="43">
        <v>50</v>
      </c>
      <c r="G199" s="43">
        <v>3.8</v>
      </c>
      <c r="H199" s="43">
        <v>0.45</v>
      </c>
      <c r="I199" s="43">
        <v>24.9</v>
      </c>
      <c r="J199" s="43">
        <v>113.22</v>
      </c>
      <c r="K199" s="44">
        <v>878</v>
      </c>
      <c r="L199" s="43"/>
    </row>
    <row r="200" spans="1:12" ht="15">
      <c r="A200" s="23"/>
      <c r="B200" s="15"/>
      <c r="C200" s="11"/>
      <c r="D200" s="7" t="s">
        <v>24</v>
      </c>
      <c r="E200" s="54" t="s">
        <v>42</v>
      </c>
      <c r="F200" s="43">
        <v>200</v>
      </c>
      <c r="G200" s="43">
        <v>0.8</v>
      </c>
      <c r="H200" s="43">
        <v>0.8</v>
      </c>
      <c r="I200" s="43">
        <v>19.600000000000001</v>
      </c>
      <c r="J200" s="43">
        <v>94</v>
      </c>
      <c r="K200" s="44">
        <v>847</v>
      </c>
      <c r="L200" s="43"/>
    </row>
    <row r="201" spans="1:12" ht="15">
      <c r="A201" s="23"/>
      <c r="B201" s="15"/>
      <c r="C201" s="11"/>
      <c r="D201" s="56"/>
      <c r="E201" s="54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740</v>
      </c>
      <c r="G203" s="19">
        <f t="shared" ref="G203:J203" si="92">SUM(G196:G202)</f>
        <v>18.384</v>
      </c>
      <c r="H203" s="19">
        <f t="shared" si="92"/>
        <v>13.62</v>
      </c>
      <c r="I203" s="19">
        <f t="shared" si="92"/>
        <v>80.775000000000006</v>
      </c>
      <c r="J203" s="19">
        <f t="shared" si="92"/>
        <v>512.11300000000006</v>
      </c>
      <c r="K203" s="25"/>
      <c r="L203" s="19">
        <f t="shared" ref="L203" si="93">SUM(L196:L202)</f>
        <v>70.180000000000007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4" t="s">
        <v>61</v>
      </c>
      <c r="F204" s="43">
        <v>60</v>
      </c>
      <c r="G204" s="43">
        <v>0.64800000000000002</v>
      </c>
      <c r="H204" s="43">
        <v>0.108</v>
      </c>
      <c r="I204" s="43">
        <v>5.1719999999999997</v>
      </c>
      <c r="J204" s="43">
        <v>24.24</v>
      </c>
      <c r="K204" s="44">
        <v>38</v>
      </c>
      <c r="L204" s="43">
        <v>86.74</v>
      </c>
    </row>
    <row r="205" spans="1:12" ht="15">
      <c r="A205" s="23"/>
      <c r="B205" s="15"/>
      <c r="C205" s="11"/>
      <c r="D205" s="7" t="s">
        <v>27</v>
      </c>
      <c r="E205" s="54" t="s">
        <v>94</v>
      </c>
      <c r="F205" s="43">
        <v>200</v>
      </c>
      <c r="G205" s="43">
        <v>2.15</v>
      </c>
      <c r="H205" s="43">
        <v>2.27</v>
      </c>
      <c r="I205" s="43">
        <v>13.71</v>
      </c>
      <c r="J205" s="43">
        <v>83.8</v>
      </c>
      <c r="K205" s="44">
        <v>208</v>
      </c>
      <c r="L205" s="43"/>
    </row>
    <row r="206" spans="1:12" ht="15">
      <c r="A206" s="23"/>
      <c r="B206" s="15"/>
      <c r="C206" s="11"/>
      <c r="D206" s="7" t="s">
        <v>28</v>
      </c>
      <c r="E206" s="54" t="s">
        <v>57</v>
      </c>
      <c r="F206" s="43">
        <v>90</v>
      </c>
      <c r="G206" s="43">
        <v>11.43</v>
      </c>
      <c r="H206" s="43">
        <v>3.38</v>
      </c>
      <c r="I206" s="43">
        <v>6.9</v>
      </c>
      <c r="J206" s="43">
        <v>120.4</v>
      </c>
      <c r="K206" s="44">
        <v>511</v>
      </c>
      <c r="L206" s="43"/>
    </row>
    <row r="207" spans="1:12" ht="15">
      <c r="A207" s="23"/>
      <c r="B207" s="15"/>
      <c r="C207" s="11"/>
      <c r="D207" s="7" t="s">
        <v>29</v>
      </c>
      <c r="E207" s="54" t="s">
        <v>58</v>
      </c>
      <c r="F207" s="43">
        <v>200</v>
      </c>
      <c r="G207" s="43">
        <v>4.08</v>
      </c>
      <c r="H207" s="43">
        <v>6.4</v>
      </c>
      <c r="I207" s="43">
        <v>27.26</v>
      </c>
      <c r="J207" s="43">
        <v>183</v>
      </c>
      <c r="K207" s="44">
        <v>694</v>
      </c>
      <c r="L207" s="43"/>
    </row>
    <row r="208" spans="1:12" ht="15">
      <c r="A208" s="23"/>
      <c r="B208" s="15"/>
      <c r="C208" s="11"/>
      <c r="D208" s="7" t="s">
        <v>30</v>
      </c>
      <c r="E208" s="42" t="s">
        <v>48</v>
      </c>
      <c r="F208" s="43">
        <v>200</v>
      </c>
      <c r="G208" s="43">
        <v>0.04</v>
      </c>
      <c r="H208" s="43">
        <v>0</v>
      </c>
      <c r="I208" s="43">
        <v>24.76</v>
      </c>
      <c r="J208" s="43">
        <v>94.2</v>
      </c>
      <c r="K208" s="44">
        <v>868</v>
      </c>
      <c r="L208" s="43"/>
    </row>
    <row r="209" spans="1:12" ht="15">
      <c r="A209" s="23"/>
      <c r="B209" s="15"/>
      <c r="C209" s="11"/>
      <c r="D209" s="7" t="s">
        <v>31</v>
      </c>
      <c r="E209" s="42" t="s">
        <v>41</v>
      </c>
      <c r="F209" s="43">
        <v>50</v>
      </c>
      <c r="G209" s="43">
        <v>3.8</v>
      </c>
      <c r="H209" s="43">
        <v>0.45</v>
      </c>
      <c r="I209" s="43">
        <v>24.9</v>
      </c>
      <c r="J209" s="43">
        <v>113.22</v>
      </c>
      <c r="K209" s="44">
        <v>878</v>
      </c>
      <c r="L209" s="43"/>
    </row>
    <row r="210" spans="1:12" ht="15">
      <c r="A210" s="23"/>
      <c r="B210" s="15"/>
      <c r="C210" s="11"/>
      <c r="D210" s="7" t="s">
        <v>32</v>
      </c>
      <c r="E210" s="42" t="s">
        <v>49</v>
      </c>
      <c r="F210" s="43">
        <v>50</v>
      </c>
      <c r="G210" s="43">
        <v>2.75</v>
      </c>
      <c r="H210" s="43">
        <v>0.5</v>
      </c>
      <c r="I210" s="43">
        <v>17</v>
      </c>
      <c r="J210" s="43">
        <v>85</v>
      </c>
      <c r="K210" s="44">
        <v>879</v>
      </c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850</v>
      </c>
      <c r="G213" s="19">
        <f t="shared" ref="G213:J213" si="94">SUM(G204:G212)</f>
        <v>24.898</v>
      </c>
      <c r="H213" s="19">
        <f t="shared" si="94"/>
        <v>13.108000000000001</v>
      </c>
      <c r="I213" s="19">
        <f t="shared" si="94"/>
        <v>119.702</v>
      </c>
      <c r="J213" s="19">
        <f t="shared" si="94"/>
        <v>703.86</v>
      </c>
      <c r="K213" s="25"/>
      <c r="L213" s="19">
        <f t="shared" ref="L213" si="95">SUM(L204:L212)</f>
        <v>86.74</v>
      </c>
    </row>
    <row r="214" spans="1:12" ht="15.75" thickBot="1">
      <c r="A214" s="29">
        <f>A196</f>
        <v>2</v>
      </c>
      <c r="B214" s="30">
        <f>B196</f>
        <v>5</v>
      </c>
      <c r="C214" s="57" t="s">
        <v>4</v>
      </c>
      <c r="D214" s="58"/>
      <c r="E214" s="31"/>
      <c r="F214" s="32">
        <f>F203+F213</f>
        <v>1590</v>
      </c>
      <c r="G214" s="32">
        <f t="shared" ref="G214" si="96">G203+G213</f>
        <v>43.281999999999996</v>
      </c>
      <c r="H214" s="32">
        <f t="shared" ref="H214" si="97">H203+H213</f>
        <v>26.728000000000002</v>
      </c>
      <c r="I214" s="32">
        <f t="shared" ref="I214" si="98">I203+I213</f>
        <v>200.477</v>
      </c>
      <c r="J214" s="32">
        <f t="shared" ref="J214:L214" si="99">J203+J213</f>
        <v>1215.973</v>
      </c>
      <c r="K214" s="32"/>
      <c r="L214" s="32">
        <f t="shared" si="99"/>
        <v>156.92000000000002</v>
      </c>
    </row>
    <row r="215" spans="1:12" ht="15">
      <c r="A215" s="20">
        <v>2</v>
      </c>
      <c r="B215" s="21">
        <v>1</v>
      </c>
      <c r="C215" s="22" t="s">
        <v>20</v>
      </c>
      <c r="D215" s="5" t="s">
        <v>21</v>
      </c>
      <c r="E215" s="55" t="s">
        <v>77</v>
      </c>
      <c r="F215" s="40">
        <v>200</v>
      </c>
      <c r="G215" s="40">
        <v>6.2089999999999996</v>
      </c>
      <c r="H215" s="40">
        <v>10.156000000000001</v>
      </c>
      <c r="I215" s="40">
        <v>31.45</v>
      </c>
      <c r="J215" s="40">
        <v>231.61199999999999</v>
      </c>
      <c r="K215" s="41">
        <v>100</v>
      </c>
      <c r="L215" s="40">
        <v>70.180000000000007</v>
      </c>
    </row>
    <row r="216" spans="1:12" ht="15">
      <c r="A216" s="23"/>
      <c r="B216" s="15"/>
      <c r="C216" s="11"/>
      <c r="D216" s="6"/>
      <c r="E216" s="54" t="s">
        <v>73</v>
      </c>
      <c r="F216" s="43">
        <v>40</v>
      </c>
      <c r="G216" s="43">
        <v>6.1</v>
      </c>
      <c r="H216" s="43">
        <v>5.52</v>
      </c>
      <c r="I216" s="43">
        <v>0.34</v>
      </c>
      <c r="J216" s="43">
        <v>75.36</v>
      </c>
      <c r="K216" s="44">
        <v>424</v>
      </c>
      <c r="L216" s="43"/>
    </row>
    <row r="217" spans="1:12" ht="15">
      <c r="A217" s="23"/>
      <c r="B217" s="15"/>
      <c r="C217" s="11"/>
      <c r="D217" s="7" t="s">
        <v>22</v>
      </c>
      <c r="E217" s="54" t="s">
        <v>40</v>
      </c>
      <c r="F217" s="43">
        <v>200</v>
      </c>
      <c r="G217" s="43">
        <v>3.52</v>
      </c>
      <c r="H217" s="43">
        <v>3.72</v>
      </c>
      <c r="I217" s="43">
        <v>25.49</v>
      </c>
      <c r="J217" s="43">
        <v>145.19999999999999</v>
      </c>
      <c r="K217" s="44">
        <v>959</v>
      </c>
      <c r="L217" s="43"/>
    </row>
    <row r="218" spans="1:12" ht="15">
      <c r="A218" s="23"/>
      <c r="B218" s="15"/>
      <c r="C218" s="11"/>
      <c r="D218" s="7" t="s">
        <v>23</v>
      </c>
      <c r="E218" s="54" t="s">
        <v>41</v>
      </c>
      <c r="F218" s="43">
        <v>50</v>
      </c>
      <c r="G218" s="43">
        <v>3.8</v>
      </c>
      <c r="H218" s="43">
        <v>0.45</v>
      </c>
      <c r="I218" s="43">
        <v>24.9</v>
      </c>
      <c r="J218" s="43">
        <v>113.22</v>
      </c>
      <c r="K218" s="44">
        <v>878</v>
      </c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56" t="s">
        <v>78</v>
      </c>
      <c r="E220" s="54" t="s">
        <v>61</v>
      </c>
      <c r="F220" s="43">
        <v>60</v>
      </c>
      <c r="G220" s="43">
        <v>0.65</v>
      </c>
      <c r="H220" s="43">
        <v>0.11</v>
      </c>
      <c r="I220" s="43">
        <v>5.17</v>
      </c>
      <c r="J220" s="43">
        <v>24.24</v>
      </c>
      <c r="K220" s="44">
        <v>38</v>
      </c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550</v>
      </c>
      <c r="G222" s="19">
        <f t="shared" ref="G222:J222" si="100">SUM(G215:G221)</f>
        <v>20.278999999999996</v>
      </c>
      <c r="H222" s="19">
        <f t="shared" si="100"/>
        <v>19.956</v>
      </c>
      <c r="I222" s="19">
        <f t="shared" si="100"/>
        <v>87.350000000000009</v>
      </c>
      <c r="J222" s="19">
        <f t="shared" si="100"/>
        <v>589.63199999999995</v>
      </c>
      <c r="K222" s="25"/>
      <c r="L222" s="19">
        <f t="shared" ref="L222" si="101">SUM(L215:L221)</f>
        <v>70.180000000000007</v>
      </c>
    </row>
    <row r="223" spans="1:12" ht="15">
      <c r="A223" s="26">
        <f>A215</f>
        <v>2</v>
      </c>
      <c r="B223" s="13">
        <f>B215</f>
        <v>1</v>
      </c>
      <c r="C223" s="10" t="s">
        <v>25</v>
      </c>
      <c r="D223" s="7" t="s">
        <v>26</v>
      </c>
      <c r="E223" s="54" t="s">
        <v>44</v>
      </c>
      <c r="F223" s="43">
        <v>60</v>
      </c>
      <c r="G223" s="43">
        <v>0.86</v>
      </c>
      <c r="H223" s="43">
        <v>3.65</v>
      </c>
      <c r="I223" s="43">
        <v>5.05</v>
      </c>
      <c r="J223" s="43">
        <v>56.34</v>
      </c>
      <c r="K223" s="44">
        <v>33</v>
      </c>
      <c r="L223" s="43">
        <v>86.74</v>
      </c>
    </row>
    <row r="224" spans="1:12" ht="15">
      <c r="A224" s="23"/>
      <c r="B224" s="15"/>
      <c r="C224" s="11"/>
      <c r="D224" s="7" t="s">
        <v>27</v>
      </c>
      <c r="E224" s="54" t="s">
        <v>79</v>
      </c>
      <c r="F224" s="43">
        <v>200</v>
      </c>
      <c r="G224" s="43">
        <v>6.6</v>
      </c>
      <c r="H224" s="43">
        <v>2.4</v>
      </c>
      <c r="I224" s="43">
        <v>9.9</v>
      </c>
      <c r="J224" s="43">
        <v>67.8</v>
      </c>
      <c r="K224" s="44">
        <v>269</v>
      </c>
      <c r="L224" s="43"/>
    </row>
    <row r="225" spans="1:12" ht="15">
      <c r="A225" s="23"/>
      <c r="B225" s="15"/>
      <c r="C225" s="11"/>
      <c r="D225" s="7" t="s">
        <v>28</v>
      </c>
      <c r="E225" s="54" t="s">
        <v>80</v>
      </c>
      <c r="F225" s="43">
        <v>90</v>
      </c>
      <c r="G225" s="43">
        <v>19.72</v>
      </c>
      <c r="H225" s="43">
        <v>17.89</v>
      </c>
      <c r="I225" s="43">
        <v>4.76</v>
      </c>
      <c r="J225" s="43">
        <v>168.2</v>
      </c>
      <c r="K225" s="44">
        <v>591</v>
      </c>
      <c r="L225" s="43"/>
    </row>
    <row r="226" spans="1:12" ht="15">
      <c r="A226" s="23"/>
      <c r="B226" s="15"/>
      <c r="C226" s="11"/>
      <c r="D226" s="7" t="s">
        <v>29</v>
      </c>
      <c r="E226" s="54" t="s">
        <v>81</v>
      </c>
      <c r="F226" s="43">
        <v>150</v>
      </c>
      <c r="G226" s="43">
        <v>7.46</v>
      </c>
      <c r="H226" s="43">
        <v>5.61</v>
      </c>
      <c r="I226" s="43">
        <v>35.840000000000003</v>
      </c>
      <c r="J226" s="43">
        <v>230.45</v>
      </c>
      <c r="K226" s="44">
        <v>679</v>
      </c>
      <c r="L226" s="43"/>
    </row>
    <row r="227" spans="1:12" ht="15">
      <c r="A227" s="23"/>
      <c r="B227" s="15"/>
      <c r="C227" s="11"/>
      <c r="D227" s="7" t="s">
        <v>30</v>
      </c>
      <c r="E227" s="54" t="s">
        <v>71</v>
      </c>
      <c r="F227" s="43">
        <v>200</v>
      </c>
      <c r="G227" s="43">
        <v>1</v>
      </c>
      <c r="H227" s="43">
        <v>0.01</v>
      </c>
      <c r="I227" s="43">
        <v>29.7</v>
      </c>
      <c r="J227" s="43">
        <v>128</v>
      </c>
      <c r="K227" s="44">
        <v>445</v>
      </c>
      <c r="L227" s="43"/>
    </row>
    <row r="228" spans="1:12" ht="15">
      <c r="A228" s="23"/>
      <c r="B228" s="15"/>
      <c r="C228" s="11"/>
      <c r="D228" s="7" t="s">
        <v>31</v>
      </c>
      <c r="E228" s="42" t="s">
        <v>41</v>
      </c>
      <c r="F228" s="43">
        <v>50</v>
      </c>
      <c r="G228" s="43">
        <v>3.8</v>
      </c>
      <c r="H228" s="43">
        <v>0.45</v>
      </c>
      <c r="I228" s="43">
        <v>24.9</v>
      </c>
      <c r="J228" s="43">
        <v>113.22</v>
      </c>
      <c r="K228" s="44">
        <v>878</v>
      </c>
      <c r="L228" s="43"/>
    </row>
    <row r="229" spans="1:12" ht="15">
      <c r="A229" s="23"/>
      <c r="B229" s="15"/>
      <c r="C229" s="11"/>
      <c r="D229" s="7" t="s">
        <v>32</v>
      </c>
      <c r="E229" s="42" t="s">
        <v>49</v>
      </c>
      <c r="F229" s="43">
        <v>50</v>
      </c>
      <c r="G229" s="43">
        <v>2.75</v>
      </c>
      <c r="H229" s="43">
        <v>0.5</v>
      </c>
      <c r="I229" s="43">
        <v>17</v>
      </c>
      <c r="J229" s="43">
        <v>85</v>
      </c>
      <c r="K229" s="44">
        <v>879</v>
      </c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800</v>
      </c>
      <c r="G232" s="19">
        <f t="shared" ref="G232:J232" si="102">SUM(G223:G231)</f>
        <v>42.19</v>
      </c>
      <c r="H232" s="19">
        <f t="shared" si="102"/>
        <v>30.51</v>
      </c>
      <c r="I232" s="19">
        <f t="shared" si="102"/>
        <v>127.15</v>
      </c>
      <c r="J232" s="19">
        <f t="shared" si="102"/>
        <v>849.01</v>
      </c>
      <c r="K232" s="25"/>
      <c r="L232" s="19">
        <f t="shared" ref="L232" si="103">SUM(L223:L231)</f>
        <v>86.74</v>
      </c>
    </row>
    <row r="233" spans="1:12" ht="15.75" thickBot="1">
      <c r="A233" s="29">
        <f>A215</f>
        <v>2</v>
      </c>
      <c r="B233" s="30">
        <f>B215</f>
        <v>1</v>
      </c>
      <c r="C233" s="57" t="s">
        <v>4</v>
      </c>
      <c r="D233" s="58"/>
      <c r="E233" s="31"/>
      <c r="F233" s="32">
        <f>F222+F232</f>
        <v>1350</v>
      </c>
      <c r="G233" s="32">
        <f t="shared" ref="G233:J233" si="104">G222+G232</f>
        <v>62.468999999999994</v>
      </c>
      <c r="H233" s="32">
        <f t="shared" si="104"/>
        <v>50.466000000000001</v>
      </c>
      <c r="I233" s="32">
        <f t="shared" si="104"/>
        <v>214.5</v>
      </c>
      <c r="J233" s="32">
        <f t="shared" si="104"/>
        <v>1438.6419999999998</v>
      </c>
      <c r="K233" s="32"/>
      <c r="L233" s="32">
        <f t="shared" ref="L233" si="105">L222+L232</f>
        <v>156.92000000000002</v>
      </c>
    </row>
    <row r="234" spans="1:12" ht="13.5" thickBot="1">
      <c r="A234" s="27"/>
      <c r="B234" s="28"/>
      <c r="C234" s="59" t="s">
        <v>5</v>
      </c>
      <c r="D234" s="59"/>
      <c r="E234" s="59"/>
      <c r="F234" s="34">
        <f>(F24+F43+F62+F81+F100+F138+F157+F176+F195+F214)/(IF(F24=0,0,1)+IF(F43=0,0,1)+IF(F62=0,0,1)+IF(F81=0,0,1)+IF(F100=0,0,1)+IF(F138=0,0,1)+IF(F157=0,0,1)+IF(F176=0,0,1)+IF(F195=0,0,1)+IF(F214=0,0,1))</f>
        <v>1436.5</v>
      </c>
      <c r="G234" s="34">
        <f>(G24+G43+G62+G81+G100+G138+G157+G176+G195+G214)/(IF(G24=0,0,1)+IF(G43=0,0,1)+IF(G62=0,0,1)+IF(G81=0,0,1)+IF(G100=0,0,1)+IF(G138=0,0,1)+IF(G157=0,0,1)+IF(G176=0,0,1)+IF(G195=0,0,1)+IF(G214=0,0,1))</f>
        <v>49.062100000000001</v>
      </c>
      <c r="H234" s="34">
        <f>(H24+H43+H62+H81+H100+H138+H157+H176+H195+H214)/(IF(H24=0,0,1)+IF(H43=0,0,1)+IF(H62=0,0,1)+IF(H81=0,0,1)+IF(H100=0,0,1)+IF(H138=0,0,1)+IF(H157=0,0,1)+IF(H176=0,0,1)+IF(H195=0,0,1)+IF(H214=0,0,1))</f>
        <v>41.443599999999996</v>
      </c>
      <c r="I234" s="34">
        <f>(I24+I43+I62+I81+I100+I138+I157+I176+I195+I214)/(IF(I24=0,0,1)+IF(I43=0,0,1)+IF(I62=0,0,1)+IF(I81=0,0,1)+IF(I100=0,0,1)+IF(I138=0,0,1)+IF(I157=0,0,1)+IF(I176=0,0,1)+IF(I195=0,0,1)+IF(I214=0,0,1))</f>
        <v>217.1506</v>
      </c>
      <c r="J234" s="34">
        <f>(J24+J43+J62+J81+J100+J138+J157+J176+J195+J214)/(IF(J24=0,0,1)+IF(J43=0,0,1)+IF(J62=0,0,1)+IF(J81=0,0,1)+IF(J100=0,0,1)+IF(J138=0,0,1)+IF(J157=0,0,1)+IF(J176=0,0,1)+IF(J195=0,0,1)+IF(J214=0,0,1))</f>
        <v>1392.6210000000001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156.92000000000004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dcterms:created xsi:type="dcterms:W3CDTF">2022-05-16T14:23:56Z</dcterms:created>
  <dcterms:modified xsi:type="dcterms:W3CDTF">2024-09-15T07:27:30Z</dcterms:modified>
</cp:coreProperties>
</file>