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4355" windowHeight="4695"/>
  </bookViews>
  <sheets>
    <sheet name="Титульник" sheetId="12" r:id="rId1"/>
    <sheet name="День 1 Понедельник" sheetId="2" r:id="rId2"/>
    <sheet name="День 2 Вторник" sheetId="3" r:id="rId3"/>
    <sheet name="День 3 Среда" sheetId="4" r:id="rId4"/>
    <sheet name="День 4 Четверг" sheetId="5" r:id="rId5"/>
    <sheet name="День 5 Пятница" sheetId="6" r:id="rId6"/>
    <sheet name="День 6 понедельник" sheetId="7" r:id="rId7"/>
    <sheet name="День 7 Вторник" sheetId="8" r:id="rId8"/>
    <sheet name="День 8 Среда" sheetId="9" r:id="rId9"/>
    <sheet name="День 9 Четверг" sheetId="10" r:id="rId10"/>
    <sheet name="День 10 Пятница" sheetId="11" r:id="rId11"/>
  </sheets>
  <calcPr calcId="152511"/>
</workbook>
</file>

<file path=xl/calcChain.xml><?xml version="1.0" encoding="utf-8"?>
<calcChain xmlns="http://schemas.openxmlformats.org/spreadsheetml/2006/main">
  <c r="O46" i="4" l="1"/>
  <c r="N46" i="4"/>
  <c r="M46" i="4"/>
  <c r="L46" i="4"/>
  <c r="K46" i="4"/>
  <c r="J46" i="4"/>
  <c r="I46" i="4"/>
  <c r="H46" i="4"/>
  <c r="G46" i="4"/>
  <c r="F46" i="4"/>
  <c r="E46" i="4"/>
  <c r="O64" i="3" l="1"/>
  <c r="N64" i="3"/>
  <c r="M64" i="3"/>
  <c r="L64" i="3"/>
  <c r="K64" i="3"/>
  <c r="J64" i="3"/>
  <c r="I64" i="3"/>
  <c r="H64" i="3"/>
  <c r="G64" i="3"/>
  <c r="F64" i="3"/>
  <c r="E64" i="3"/>
  <c r="M51" i="2"/>
  <c r="M56" i="2" s="1"/>
  <c r="I51" i="2"/>
  <c r="I56" i="2" s="1"/>
  <c r="E51" i="2"/>
  <c r="E56" i="2" s="1"/>
  <c r="O50" i="2"/>
  <c r="N50" i="2"/>
  <c r="M50" i="2"/>
  <c r="L50" i="2"/>
  <c r="K50" i="2"/>
  <c r="J50" i="2"/>
  <c r="I50" i="2"/>
  <c r="H50" i="2"/>
  <c r="G50" i="2"/>
  <c r="F50" i="2"/>
  <c r="E50" i="2"/>
  <c r="O23" i="11"/>
  <c r="O60" i="11" s="1"/>
  <c r="N23" i="11"/>
  <c r="M23" i="11"/>
  <c r="L23" i="11"/>
  <c r="K23" i="11"/>
  <c r="J23" i="11"/>
  <c r="I23" i="11"/>
  <c r="H23" i="11"/>
  <c r="G23" i="11"/>
  <c r="F23" i="11"/>
  <c r="E23" i="11"/>
  <c r="O20" i="10"/>
  <c r="N20" i="10"/>
  <c r="M20" i="10"/>
  <c r="L20" i="10"/>
  <c r="K20" i="10"/>
  <c r="J20" i="10"/>
  <c r="I20" i="10"/>
  <c r="H20" i="10"/>
  <c r="G20" i="10"/>
  <c r="F20" i="10"/>
  <c r="E20" i="10"/>
  <c r="O20" i="9"/>
  <c r="N20" i="9"/>
  <c r="M20" i="9"/>
  <c r="L20" i="9"/>
  <c r="K20" i="9"/>
  <c r="J20" i="9"/>
  <c r="I20" i="9"/>
  <c r="H20" i="9"/>
  <c r="G20" i="9"/>
  <c r="F20" i="9"/>
  <c r="E20" i="9"/>
  <c r="O22" i="8"/>
  <c r="N22" i="8"/>
  <c r="M22" i="8"/>
  <c r="L22" i="8"/>
  <c r="K22" i="8"/>
  <c r="J22" i="8"/>
  <c r="I22" i="8"/>
  <c r="H22" i="8"/>
  <c r="G22" i="8"/>
  <c r="F22" i="8"/>
  <c r="E22" i="8"/>
  <c r="O20" i="7"/>
  <c r="N20" i="7"/>
  <c r="M20" i="7"/>
  <c r="L20" i="7"/>
  <c r="K20" i="7"/>
  <c r="J20" i="7"/>
  <c r="I20" i="7"/>
  <c r="H20" i="7"/>
  <c r="G20" i="7"/>
  <c r="F20" i="7"/>
  <c r="E20" i="7"/>
  <c r="O22" i="6"/>
  <c r="N22" i="6"/>
  <c r="M22" i="6"/>
  <c r="L22" i="6"/>
  <c r="K22" i="6"/>
  <c r="J22" i="6"/>
  <c r="I22" i="6"/>
  <c r="H22" i="6"/>
  <c r="G22" i="6"/>
  <c r="F22" i="6"/>
  <c r="E22" i="6"/>
  <c r="O21" i="5"/>
  <c r="N21" i="5"/>
  <c r="M21" i="5"/>
  <c r="L21" i="5"/>
  <c r="K21" i="5"/>
  <c r="J21" i="5"/>
  <c r="I21" i="5"/>
  <c r="H21" i="5"/>
  <c r="G21" i="5"/>
  <c r="F21" i="5"/>
  <c r="E21" i="5"/>
  <c r="O21" i="4"/>
  <c r="O47" i="4" s="1"/>
  <c r="O52" i="4" s="1"/>
  <c r="N21" i="4"/>
  <c r="N47" i="4" s="1"/>
  <c r="N52" i="4" s="1"/>
  <c r="M21" i="4"/>
  <c r="M47" i="4" s="1"/>
  <c r="M52" i="4" s="1"/>
  <c r="L21" i="4"/>
  <c r="L47" i="4" s="1"/>
  <c r="L52" i="4" s="1"/>
  <c r="K21" i="4"/>
  <c r="K47" i="4" s="1"/>
  <c r="K52" i="4" s="1"/>
  <c r="J21" i="4"/>
  <c r="J47" i="4" s="1"/>
  <c r="J52" i="4" s="1"/>
  <c r="I21" i="4"/>
  <c r="I47" i="4" s="1"/>
  <c r="I52" i="4" s="1"/>
  <c r="H21" i="4"/>
  <c r="H47" i="4" s="1"/>
  <c r="H52" i="4" s="1"/>
  <c r="G21" i="4"/>
  <c r="G47" i="4" s="1"/>
  <c r="G52" i="4" s="1"/>
  <c r="F21" i="4"/>
  <c r="F47" i="4" s="1"/>
  <c r="F52" i="4" s="1"/>
  <c r="E21" i="4"/>
  <c r="E47" i="4" s="1"/>
  <c r="E52" i="4" s="1"/>
  <c r="O20" i="2"/>
  <c r="O51" i="2" s="1"/>
  <c r="O56" i="2" s="1"/>
  <c r="N20" i="2"/>
  <c r="N51" i="2" s="1"/>
  <c r="N56" i="2" s="1"/>
  <c r="M20" i="2"/>
  <c r="L20" i="2"/>
  <c r="L51" i="2" s="1"/>
  <c r="L56" i="2" s="1"/>
  <c r="K20" i="2"/>
  <c r="K51" i="2" s="1"/>
  <c r="K56" i="2" s="1"/>
  <c r="J20" i="2"/>
  <c r="J51" i="2" s="1"/>
  <c r="J56" i="2" s="1"/>
  <c r="I20" i="2"/>
  <c r="H20" i="2"/>
  <c r="H51" i="2" s="1"/>
  <c r="H56" i="2" s="1"/>
  <c r="G20" i="2"/>
  <c r="G51" i="2" s="1"/>
  <c r="G56" i="2" s="1"/>
  <c r="F20" i="2"/>
  <c r="F51" i="2" s="1"/>
  <c r="F56" i="2" s="1"/>
  <c r="E20" i="2"/>
  <c r="O28" i="3"/>
  <c r="N28" i="3"/>
  <c r="N65" i="3" s="1"/>
  <c r="N70" i="3" s="1"/>
  <c r="M28" i="3"/>
  <c r="M65" i="3" s="1"/>
  <c r="M70" i="3" s="1"/>
  <c r="L28" i="3"/>
  <c r="L65" i="3" s="1"/>
  <c r="L70" i="3" s="1"/>
  <c r="K28" i="3"/>
  <c r="J28" i="3"/>
  <c r="J65" i="3" s="1"/>
  <c r="J70" i="3" s="1"/>
  <c r="I28" i="3"/>
  <c r="I65" i="3" s="1"/>
  <c r="I70" i="3" s="1"/>
  <c r="H28" i="3"/>
  <c r="H65" i="3" s="1"/>
  <c r="H70" i="3" s="1"/>
  <c r="G28" i="3"/>
  <c r="F28" i="3"/>
  <c r="F65" i="3" s="1"/>
  <c r="F70" i="3" s="1"/>
  <c r="E28" i="3"/>
  <c r="E65" i="3" s="1"/>
  <c r="E70" i="3" s="1"/>
  <c r="O66" i="11"/>
  <c r="M66" i="11"/>
  <c r="L66" i="11"/>
  <c r="H66" i="11"/>
  <c r="G66" i="11"/>
  <c r="F66" i="11"/>
  <c r="E66" i="11"/>
  <c r="O59" i="11"/>
  <c r="N59" i="11"/>
  <c r="M59" i="11"/>
  <c r="L59" i="11"/>
  <c r="L67" i="11" s="1"/>
  <c r="K59" i="11"/>
  <c r="J59" i="11"/>
  <c r="J67" i="11" s="1"/>
  <c r="I59" i="11"/>
  <c r="H59" i="11"/>
  <c r="H60" i="11" s="1"/>
  <c r="G59" i="11"/>
  <c r="F59" i="11"/>
  <c r="F67" i="11" s="1"/>
  <c r="E59" i="11"/>
  <c r="J60" i="11" l="1"/>
  <c r="G60" i="11"/>
  <c r="K60" i="11"/>
  <c r="I60" i="11"/>
  <c r="M60" i="11"/>
  <c r="F60" i="11"/>
  <c r="N60" i="11"/>
  <c r="I67" i="11"/>
  <c r="M67" i="11"/>
  <c r="E67" i="11"/>
  <c r="G65" i="3"/>
  <c r="G70" i="3" s="1"/>
  <c r="K65" i="3"/>
  <c r="K70" i="3" s="1"/>
  <c r="O65" i="3"/>
  <c r="O70" i="3" s="1"/>
  <c r="L60" i="11"/>
  <c r="G67" i="11"/>
  <c r="N67" i="11"/>
  <c r="O67" i="11"/>
  <c r="K67" i="11"/>
  <c r="H67" i="11"/>
  <c r="E60" i="11"/>
  <c r="O61" i="10" l="1"/>
  <c r="N61" i="10"/>
  <c r="M61" i="10"/>
  <c r="L61" i="10"/>
  <c r="K61" i="10"/>
  <c r="J61" i="10"/>
  <c r="I61" i="10"/>
  <c r="H61" i="10"/>
  <c r="G61" i="10"/>
  <c r="F61" i="10"/>
  <c r="E61" i="10"/>
  <c r="O56" i="10"/>
  <c r="O57" i="10" s="1"/>
  <c r="N56" i="10"/>
  <c r="N57" i="10" s="1"/>
  <c r="M56" i="10"/>
  <c r="M62" i="10" s="1"/>
  <c r="L56" i="10"/>
  <c r="K56" i="10"/>
  <c r="K57" i="10" s="1"/>
  <c r="J56" i="10"/>
  <c r="I56" i="10"/>
  <c r="I62" i="10" s="1"/>
  <c r="H56" i="10"/>
  <c r="G56" i="10"/>
  <c r="G57" i="10" s="1"/>
  <c r="F56" i="10"/>
  <c r="F57" i="10" s="1"/>
  <c r="E56" i="10"/>
  <c r="J57" i="10"/>
  <c r="E62" i="10"/>
  <c r="O55" i="9"/>
  <c r="N55" i="9"/>
  <c r="M55" i="9"/>
  <c r="L55" i="9"/>
  <c r="K55" i="9"/>
  <c r="J55" i="9"/>
  <c r="I55" i="9"/>
  <c r="H55" i="9"/>
  <c r="G55" i="9"/>
  <c r="F55" i="9"/>
  <c r="E55" i="9"/>
  <c r="O50" i="9"/>
  <c r="N50" i="9"/>
  <c r="N51" i="9" s="1"/>
  <c r="M50" i="9"/>
  <c r="M51" i="9" s="1"/>
  <c r="L50" i="9"/>
  <c r="L51" i="9" s="1"/>
  <c r="K50" i="9"/>
  <c r="K51" i="9" s="1"/>
  <c r="J50" i="9"/>
  <c r="J51" i="9" s="1"/>
  <c r="I50" i="9"/>
  <c r="I51" i="9" s="1"/>
  <c r="H50" i="9"/>
  <c r="H51" i="9" s="1"/>
  <c r="G50" i="9"/>
  <c r="G51" i="9" s="1"/>
  <c r="F50" i="9"/>
  <c r="F51" i="9" s="1"/>
  <c r="E50" i="9"/>
  <c r="O59" i="8"/>
  <c r="N59" i="8"/>
  <c r="N60" i="8" s="1"/>
  <c r="M59" i="8"/>
  <c r="L59" i="8"/>
  <c r="K59" i="8"/>
  <c r="J59" i="8"/>
  <c r="J60" i="8" s="1"/>
  <c r="I59" i="8"/>
  <c r="H59" i="8"/>
  <c r="G59" i="8"/>
  <c r="F59" i="8"/>
  <c r="F60" i="8" s="1"/>
  <c r="E59" i="8"/>
  <c r="O54" i="8"/>
  <c r="O55" i="8" s="1"/>
  <c r="N54" i="8"/>
  <c r="N55" i="8" s="1"/>
  <c r="M54" i="8"/>
  <c r="M55" i="8" s="1"/>
  <c r="L54" i="8"/>
  <c r="L55" i="8" s="1"/>
  <c r="K54" i="8"/>
  <c r="K55" i="8" s="1"/>
  <c r="J54" i="8"/>
  <c r="J55" i="8" s="1"/>
  <c r="I54" i="8"/>
  <c r="H54" i="8"/>
  <c r="G54" i="8"/>
  <c r="G55" i="8" s="1"/>
  <c r="F54" i="8"/>
  <c r="F55" i="8" s="1"/>
  <c r="E54" i="8"/>
  <c r="E55" i="8" s="1"/>
  <c r="H55" i="8"/>
  <c r="O56" i="7"/>
  <c r="N56" i="7"/>
  <c r="M56" i="7"/>
  <c r="M57" i="7" s="1"/>
  <c r="L56" i="7"/>
  <c r="K56" i="7"/>
  <c r="J56" i="7"/>
  <c r="I56" i="7"/>
  <c r="I57" i="7" s="1"/>
  <c r="H56" i="7"/>
  <c r="G56" i="7"/>
  <c r="F56" i="7"/>
  <c r="E56" i="7"/>
  <c r="E57" i="7" s="1"/>
  <c r="O48" i="7"/>
  <c r="O49" i="7" s="1"/>
  <c r="N48" i="7"/>
  <c r="N49" i="7" s="1"/>
  <c r="M48" i="7"/>
  <c r="M49" i="7" s="1"/>
  <c r="L48" i="7"/>
  <c r="L49" i="7" s="1"/>
  <c r="K48" i="7"/>
  <c r="J48" i="7"/>
  <c r="J49" i="7" s="1"/>
  <c r="I48" i="7"/>
  <c r="I49" i="7" s="1"/>
  <c r="H48" i="7"/>
  <c r="H49" i="7" s="1"/>
  <c r="G48" i="7"/>
  <c r="G49" i="7" s="1"/>
  <c r="F48" i="7"/>
  <c r="F49" i="7" s="1"/>
  <c r="E48" i="7"/>
  <c r="E49" i="7" s="1"/>
  <c r="L57" i="7"/>
  <c r="O64" i="6"/>
  <c r="N64" i="6"/>
  <c r="M64" i="6"/>
  <c r="L64" i="6"/>
  <c r="K64" i="6"/>
  <c r="J64" i="6"/>
  <c r="I64" i="6"/>
  <c r="H64" i="6"/>
  <c r="G64" i="6"/>
  <c r="F64" i="6"/>
  <c r="E64" i="6"/>
  <c r="O59" i="6"/>
  <c r="O60" i="6" s="1"/>
  <c r="N59" i="6"/>
  <c r="N60" i="6" s="1"/>
  <c r="M59" i="6"/>
  <c r="L59" i="6"/>
  <c r="L65" i="6" s="1"/>
  <c r="K59" i="6"/>
  <c r="K60" i="6" s="1"/>
  <c r="J59" i="6"/>
  <c r="J60" i="6" s="1"/>
  <c r="I59" i="6"/>
  <c r="H59" i="6"/>
  <c r="H65" i="6" s="1"/>
  <c r="G59" i="6"/>
  <c r="G60" i="6" s="1"/>
  <c r="F59" i="6"/>
  <c r="F60" i="6" s="1"/>
  <c r="E59" i="6"/>
  <c r="O60" i="5"/>
  <c r="N60" i="5"/>
  <c r="M60" i="5"/>
  <c r="L60" i="5"/>
  <c r="K60" i="5"/>
  <c r="J60" i="5"/>
  <c r="I60" i="5"/>
  <c r="H60" i="5"/>
  <c r="G60" i="5"/>
  <c r="F60" i="5"/>
  <c r="E60" i="5"/>
  <c r="O53" i="5"/>
  <c r="O54" i="5" s="1"/>
  <c r="N53" i="5"/>
  <c r="N61" i="5" s="1"/>
  <c r="M53" i="5"/>
  <c r="M54" i="5" s="1"/>
  <c r="L53" i="5"/>
  <c r="L54" i="5" s="1"/>
  <c r="K53" i="5"/>
  <c r="K54" i="5" s="1"/>
  <c r="J53" i="5"/>
  <c r="I53" i="5"/>
  <c r="I54" i="5" s="1"/>
  <c r="H53" i="5"/>
  <c r="H54" i="5" s="1"/>
  <c r="G53" i="5"/>
  <c r="G54" i="5" s="1"/>
  <c r="F53" i="5"/>
  <c r="E53" i="5"/>
  <c r="L61" i="5"/>
  <c r="J61" i="5"/>
  <c r="H61" i="5"/>
  <c r="F61" i="5"/>
  <c r="E54" i="5"/>
  <c r="L56" i="9" l="1"/>
  <c r="E56" i="9"/>
  <c r="H56" i="9"/>
  <c r="O56" i="9"/>
  <c r="I60" i="8"/>
  <c r="K57" i="7"/>
  <c r="H57" i="7"/>
  <c r="G61" i="5"/>
  <c r="K61" i="5"/>
  <c r="O61" i="5"/>
  <c r="G60" i="8"/>
  <c r="K60" i="8"/>
  <c r="O60" i="8"/>
  <c r="E65" i="6"/>
  <c r="I65" i="6"/>
  <c r="M65" i="6"/>
  <c r="E51" i="9"/>
  <c r="I56" i="9"/>
  <c r="M56" i="9"/>
  <c r="H62" i="10"/>
  <c r="L62" i="10"/>
  <c r="E57" i="10"/>
  <c r="I57" i="10"/>
  <c r="M57" i="10"/>
  <c r="G62" i="10"/>
  <c r="K62" i="10"/>
  <c r="O62" i="10"/>
  <c r="H57" i="10"/>
  <c r="L57" i="10"/>
  <c r="F62" i="10"/>
  <c r="J62" i="10"/>
  <c r="N62" i="10"/>
  <c r="G56" i="9"/>
  <c r="K56" i="9"/>
  <c r="F56" i="9"/>
  <c r="N56" i="9"/>
  <c r="O51" i="9"/>
  <c r="J56" i="9"/>
  <c r="E60" i="8"/>
  <c r="M60" i="8"/>
  <c r="H60" i="8"/>
  <c r="L60" i="8"/>
  <c r="I55" i="8"/>
  <c r="G57" i="7"/>
  <c r="O57" i="7"/>
  <c r="J57" i="7"/>
  <c r="K49" i="7"/>
  <c r="F57" i="7"/>
  <c r="N57" i="7"/>
  <c r="E60" i="6"/>
  <c r="I60" i="6"/>
  <c r="M60" i="6"/>
  <c r="G65" i="6"/>
  <c r="K65" i="6"/>
  <c r="O65" i="6"/>
  <c r="H60" i="6"/>
  <c r="L60" i="6"/>
  <c r="F65" i="6"/>
  <c r="J65" i="6"/>
  <c r="N65" i="6"/>
  <c r="E61" i="5"/>
  <c r="I61" i="5"/>
  <c r="M61" i="5"/>
  <c r="F54" i="5"/>
  <c r="J54" i="5"/>
  <c r="N54" i="5"/>
</calcChain>
</file>

<file path=xl/sharedStrings.xml><?xml version="1.0" encoding="utf-8"?>
<sst xmlns="http://schemas.openxmlformats.org/spreadsheetml/2006/main" count="919" uniqueCount="263">
  <si>
    <t xml:space="preserve">День 1 </t>
  </si>
  <si>
    <t>Понедельник</t>
  </si>
  <si>
    <t>№ рецептуры</t>
  </si>
  <si>
    <t>Наименование блюда</t>
  </si>
  <si>
    <t>1 порция</t>
  </si>
  <si>
    <t>Пищевые вещества</t>
  </si>
  <si>
    <t xml:space="preserve">к/кал эн. ценнос </t>
  </si>
  <si>
    <t>Витамины</t>
  </si>
  <si>
    <t>Минеральные вещества</t>
  </si>
  <si>
    <t>брутто,г</t>
  </si>
  <si>
    <t>нетто,г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</si>
  <si>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</si>
  <si>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</si>
  <si>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</si>
  <si>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</si>
  <si>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</si>
  <si>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</si>
  <si>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</si>
  <si>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</si>
  <si>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</si>
  <si>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</si>
  <si>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>Завтрак</t>
  </si>
  <si>
    <t>№168 СР 2010</t>
  </si>
  <si>
    <t>Каша рисовая молочная</t>
  </si>
  <si>
    <t xml:space="preserve">рис длинозерный </t>
  </si>
  <si>
    <t>сахарный песок</t>
  </si>
  <si>
    <t>молоко</t>
  </si>
  <si>
    <t>масло сливочное</t>
  </si>
  <si>
    <t>соль йодированая</t>
  </si>
  <si>
    <t>№959 СР 2005</t>
  </si>
  <si>
    <t>Какао на молоке</t>
  </si>
  <si>
    <t>какао</t>
  </si>
  <si>
    <t>№878 СР 2005</t>
  </si>
  <si>
    <t xml:space="preserve">Хлеб пшеничный </t>
  </si>
  <si>
    <t>№847 СР 2005</t>
  </si>
  <si>
    <t>Яблоко</t>
  </si>
  <si>
    <t>№424 СР 2005</t>
  </si>
  <si>
    <t>Яйцо отварное</t>
  </si>
  <si>
    <t xml:space="preserve">Всего за завтрак </t>
  </si>
  <si>
    <t>Обед</t>
  </si>
  <si>
    <t>№33 СР 2005</t>
  </si>
  <si>
    <t>Салат из свеклы</t>
  </si>
  <si>
    <t xml:space="preserve">свекла столовая </t>
  </si>
  <si>
    <t>121,6(130,1)</t>
  </si>
  <si>
    <t>масло подсолнечное</t>
  </si>
  <si>
    <t>№87 СР 2010</t>
  </si>
  <si>
    <t>Суп картофельный с рыбными консервами</t>
  </si>
  <si>
    <t>картофель</t>
  </si>
  <si>
    <t>87,5-116,7</t>
  </si>
  <si>
    <t>морковь</t>
  </si>
  <si>
    <t>20,3-21,7</t>
  </si>
  <si>
    <t>лук</t>
  </si>
  <si>
    <t>масло раститительное</t>
  </si>
  <si>
    <t>консервы "сайра"</t>
  </si>
  <si>
    <t>№608 СР 2005</t>
  </si>
  <si>
    <t>Шницель говяжий</t>
  </si>
  <si>
    <t xml:space="preserve">говядина </t>
  </si>
  <si>
    <t xml:space="preserve">хлеб пшеничный </t>
  </si>
  <si>
    <t>сухари панировочные</t>
  </si>
  <si>
    <t>№688 СР 2005</t>
  </si>
  <si>
    <t>Макаронные изделия отварные</t>
  </si>
  <si>
    <t>соль</t>
  </si>
  <si>
    <t xml:space="preserve">макаронные изделия </t>
  </si>
  <si>
    <t>№868 СР 2005</t>
  </si>
  <si>
    <t>Компот из сухофруктов + вит. С</t>
  </si>
  <si>
    <t>сухофрукты</t>
  </si>
  <si>
    <t>№879 СР 2005</t>
  </si>
  <si>
    <t>Хлеб ржаной</t>
  </si>
  <si>
    <t>Всего за обед</t>
  </si>
  <si>
    <t>Всего за завтрак и обед</t>
  </si>
  <si>
    <t>Полдник</t>
  </si>
  <si>
    <t>Сок</t>
  </si>
  <si>
    <t>Печенье</t>
  </si>
  <si>
    <t>Всего за полдник</t>
  </si>
  <si>
    <t xml:space="preserve">Всего за день </t>
  </si>
  <si>
    <t xml:space="preserve">День 2 </t>
  </si>
  <si>
    <t>Вторник</t>
  </si>
  <si>
    <t>брутто, г</t>
  </si>
  <si>
    <t>крупа манная</t>
  </si>
  <si>
    <t>№3 СР 2007</t>
  </si>
  <si>
    <t>Бутерброд с маслом и сыром</t>
  </si>
  <si>
    <t xml:space="preserve">сыр </t>
  </si>
  <si>
    <t>хлеб пшеничный</t>
  </si>
  <si>
    <t>№943 СР 2005</t>
  </si>
  <si>
    <t xml:space="preserve">Чай с сахаром и лимоном </t>
  </si>
  <si>
    <t>чай листовой</t>
  </si>
  <si>
    <t>лимон свеж</t>
  </si>
  <si>
    <t>№13 СР 2005</t>
  </si>
  <si>
    <t>Салат из свежих огурцов</t>
  </si>
  <si>
    <t>огурец</t>
  </si>
  <si>
    <t>растительное масло</t>
  </si>
  <si>
    <t>капуста свежая</t>
  </si>
  <si>
    <t>яблоки</t>
  </si>
  <si>
    <t>лимонная кислота</t>
  </si>
  <si>
    <t>№187 СР 2005</t>
  </si>
  <si>
    <t>Щи из б\к капусты</t>
  </si>
  <si>
    <t>капуста</t>
  </si>
  <si>
    <t>37,5-50</t>
  </si>
  <si>
    <t>масло растительное</t>
  </si>
  <si>
    <t>говядина</t>
  </si>
  <si>
    <t>№511 СР 2005</t>
  </si>
  <si>
    <t>Котлеты рыбные</t>
  </si>
  <si>
    <t xml:space="preserve">минтай </t>
  </si>
  <si>
    <t>яйцо столовое</t>
  </si>
  <si>
    <t>№694 СР 2005</t>
  </si>
  <si>
    <t>Картофельные пюре</t>
  </si>
  <si>
    <t>213-285</t>
  </si>
  <si>
    <t xml:space="preserve">молоко </t>
  </si>
  <si>
    <t>Кисель п/ягодный+Вит.С</t>
  </si>
  <si>
    <t>кисель концентрат</t>
  </si>
  <si>
    <t>Снежок</t>
  </si>
  <si>
    <t>Пряник</t>
  </si>
  <si>
    <t>День 3</t>
  </si>
  <si>
    <t>Среда</t>
  </si>
  <si>
    <t>№94 СР 2005</t>
  </si>
  <si>
    <t>Суп молочный (гречневый)</t>
  </si>
  <si>
    <t>крупа гречневая</t>
  </si>
  <si>
    <t>сахар</t>
  </si>
  <si>
    <t>№42 СР 2005</t>
  </si>
  <si>
    <t>№206 СР 2005</t>
  </si>
  <si>
    <t xml:space="preserve">Суп картофельный с горохом </t>
  </si>
  <si>
    <t>93,8-125</t>
  </si>
  <si>
    <t>горох</t>
  </si>
  <si>
    <t>12,5-13,3</t>
  </si>
  <si>
    <t>№637 СР 2005</t>
  </si>
  <si>
    <t>Птица отварная</t>
  </si>
  <si>
    <t>цыплята (филе)</t>
  </si>
  <si>
    <t>Компот из сухофруктов +  вит. С</t>
  </si>
  <si>
    <t>Всего за обед и завтрак</t>
  </si>
  <si>
    <t>Йогурт</t>
  </si>
  <si>
    <t>День 4</t>
  </si>
  <si>
    <t>четверг</t>
  </si>
  <si>
    <t>№438 СР 2005</t>
  </si>
  <si>
    <t xml:space="preserve">яйцо </t>
  </si>
  <si>
    <t>3,9шт</t>
  </si>
  <si>
    <t>№8 СР 2007</t>
  </si>
  <si>
    <t>Бутерброд с сыром</t>
  </si>
  <si>
    <t>сыр</t>
  </si>
  <si>
    <t>№951 СР 2005</t>
  </si>
  <si>
    <t>Кофейный напиток</t>
  </si>
  <si>
    <t>кофейный напиток</t>
  </si>
  <si>
    <t>№71 СР 2007</t>
  </si>
  <si>
    <t>Помидор</t>
  </si>
  <si>
    <t>№170 СР 2005</t>
  </si>
  <si>
    <t xml:space="preserve">Борщ из свежей капусты </t>
  </si>
  <si>
    <t>свекла</t>
  </si>
  <si>
    <t>50-53,3</t>
  </si>
  <si>
    <t>25-33,3</t>
  </si>
  <si>
    <t>томатная паста</t>
  </si>
  <si>
    <t>№436 СР 2005</t>
  </si>
  <si>
    <t>Жаркое по-домашнему</t>
  </si>
  <si>
    <t>140-174,8</t>
  </si>
  <si>
    <t>№445 СР 2005</t>
  </si>
  <si>
    <t>Сок фруктовый</t>
  </si>
  <si>
    <t xml:space="preserve">сок фруктовый </t>
  </si>
  <si>
    <t>№870 СР 2005</t>
  </si>
  <si>
    <t>Кисель</t>
  </si>
  <si>
    <t>кисель концетрат</t>
  </si>
  <si>
    <t>День 5</t>
  </si>
  <si>
    <t xml:space="preserve">Пятница </t>
  </si>
  <si>
    <t>Суп молочный с пшенной крупой</t>
  </si>
  <si>
    <t>вода</t>
  </si>
  <si>
    <t>пшено</t>
  </si>
  <si>
    <t>Сыр</t>
  </si>
  <si>
    <t>Винегрет овощной</t>
  </si>
  <si>
    <t>огурцы соленые</t>
  </si>
  <si>
    <t>№202 СР 2005</t>
  </si>
  <si>
    <t>Суп из овощей</t>
  </si>
  <si>
    <t>62,5-83,3</t>
  </si>
  <si>
    <t>зеленый горошек</t>
  </si>
  <si>
    <t>№307 СР 2005</t>
  </si>
  <si>
    <t xml:space="preserve">Котлета куриная под соусом </t>
  </si>
  <si>
    <t>куриное филе</t>
  </si>
  <si>
    <t>2+0,3</t>
  </si>
  <si>
    <t>мука</t>
  </si>
  <si>
    <t>0.15</t>
  </si>
  <si>
    <t>Компот из сухофруктов + Вит. С</t>
  </si>
  <si>
    <t>День 6</t>
  </si>
  <si>
    <t xml:space="preserve">1 порция </t>
  </si>
  <si>
    <t>нетто, г</t>
  </si>
  <si>
    <t>№100 СР 2005</t>
  </si>
  <si>
    <t xml:space="preserve">Каша геркулесовая молочная </t>
  </si>
  <si>
    <t>геркулес</t>
  </si>
  <si>
    <t>яйцо отварное</t>
  </si>
  <si>
    <t xml:space="preserve">Какао на молоке </t>
  </si>
  <si>
    <t>свекла столовая</t>
  </si>
  <si>
    <t>121,6-130,1</t>
  </si>
  <si>
    <t>№269 СР 2005</t>
  </si>
  <si>
    <t>Уха "Ростовская"</t>
  </si>
  <si>
    <t>рыба свежая</t>
  </si>
  <si>
    <t>лук зеленый</t>
  </si>
  <si>
    <t>№591 СР 2005</t>
  </si>
  <si>
    <t>Гуляш мясной</t>
  </si>
  <si>
    <t>№679 СР 2005</t>
  </si>
  <si>
    <t>Каша рассыпчатая (гречка)</t>
  </si>
  <si>
    <t xml:space="preserve">День 7 </t>
  </si>
  <si>
    <t>№197 СР 2005</t>
  </si>
  <si>
    <t>Рассольник петербургский</t>
  </si>
  <si>
    <t>100-125</t>
  </si>
  <si>
    <t>рис</t>
  </si>
  <si>
    <t>сметана</t>
  </si>
  <si>
    <t>№304 СР 2005</t>
  </si>
  <si>
    <t>Плов из птицы</t>
  </si>
  <si>
    <t>цыпленок бройлер</t>
  </si>
  <si>
    <t>20-21,6</t>
  </si>
  <si>
    <t>Кисель п\ягодный+ Вит. С</t>
  </si>
  <si>
    <t>Всего за подник</t>
  </si>
  <si>
    <t>День 8</t>
  </si>
  <si>
    <t>№390 СР 2005</t>
  </si>
  <si>
    <t>№210 СР 2005</t>
  </si>
  <si>
    <t>Суп с консервиров. бобовыми(фасолью)</t>
  </si>
  <si>
    <t>фасоль</t>
  </si>
  <si>
    <t>№244 СР 2005</t>
  </si>
  <si>
    <t xml:space="preserve">Рыба припущенная с овощами </t>
  </si>
  <si>
    <t>минтай</t>
  </si>
  <si>
    <t>50-53,4</t>
  </si>
  <si>
    <t>№859 СР 2005</t>
  </si>
  <si>
    <t>Компот из свежих яблок</t>
  </si>
  <si>
    <t>День 9</t>
  </si>
  <si>
    <t>Четверг</t>
  </si>
  <si>
    <t>№93 СР 2010</t>
  </si>
  <si>
    <t>Суп молочный с макаронными изделиями</t>
  </si>
  <si>
    <t>вермишель</t>
  </si>
  <si>
    <t>№ 33 СР 2005</t>
  </si>
  <si>
    <t>№201 СР 2005</t>
  </si>
  <si>
    <t>Суп Крестьянский</t>
  </si>
  <si>
    <t>крупа ячневая</t>
  </si>
  <si>
    <t xml:space="preserve">Шницель говяжий </t>
  </si>
  <si>
    <t>№336 СР 2005</t>
  </si>
  <si>
    <t>Капуста тушенная</t>
  </si>
  <si>
    <t xml:space="preserve">капуста </t>
  </si>
  <si>
    <t>5-5,2</t>
  </si>
  <si>
    <t xml:space="preserve">мука </t>
  </si>
  <si>
    <t>День 10</t>
  </si>
  <si>
    <t xml:space="preserve"> брутто,г</t>
  </si>
  <si>
    <t>№469  СР 2005</t>
  </si>
  <si>
    <t>Яйцо вареное</t>
  </si>
  <si>
    <t>1шт.</t>
  </si>
  <si>
    <t>Суп картофельный с макаронными изделиями</t>
  </si>
  <si>
    <t>макаронные изделия</t>
  </si>
  <si>
    <t>2</t>
  </si>
  <si>
    <t>Рис отварной</t>
  </si>
  <si>
    <t xml:space="preserve">рис </t>
  </si>
  <si>
    <t>№511 СР 2004</t>
  </si>
  <si>
    <t>Запеканка из творога со сгущенным молоком</t>
  </si>
  <si>
    <t>творог</t>
  </si>
  <si>
    <t>кр. манная</t>
  </si>
  <si>
    <t>1/10</t>
  </si>
  <si>
    <t>молоко сгущеное</t>
  </si>
  <si>
    <t xml:space="preserve">Омлет </t>
  </si>
  <si>
    <t>Каша манная молочная</t>
  </si>
  <si>
    <t>№45 СР 2010</t>
  </si>
  <si>
    <t>огурцы соленый</t>
  </si>
  <si>
    <t>Салат из свежих помидоров и огурцов</t>
  </si>
  <si>
    <t>помидоры свежие</t>
  </si>
  <si>
    <t>огурцы свежие</t>
  </si>
  <si>
    <t>№15 СР 2010</t>
  </si>
  <si>
    <t>Суп молочный гречневый</t>
  </si>
  <si>
    <t>№94  СР 2010</t>
  </si>
  <si>
    <t>кр. гречневая</t>
  </si>
  <si>
    <t>Салат из свежих помидоров с луком</t>
  </si>
  <si>
    <t>Весенне-летний период (12-18 лет)</t>
  </si>
  <si>
    <t>Весенне-летний период (12 -18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</si>
</sst>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8">
    <xf numFmtId="0" fontId="0" fillId="0" borderId="0" xfId="0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5" fillId="0" borderId="9" xfId="1" applyFont="1" applyBorder="1"/>
    <xf numFmtId="0" fontId="6" fillId="0" borderId="9" xfId="1" applyFont="1" applyBorder="1"/>
    <xf numFmtId="0" fontId="6" fillId="0" borderId="9" xfId="1" applyFont="1" applyBorder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7" fillId="0" borderId="0" xfId="1" applyFont="1"/>
    <xf numFmtId="0" fontId="3" fillId="0" borderId="1" xfId="1" applyFont="1" applyBorder="1" applyAlignment="1">
      <alignment horizontal="center"/>
    </xf>
    <xf numFmtId="0" fontId="3" fillId="0" borderId="1" xfId="1" applyFont="1" applyBorder="1" applyAlignment="1"/>
    <xf numFmtId="0" fontId="3" fillId="0" borderId="1" xfId="1" applyFont="1" applyBorder="1"/>
    <xf numFmtId="0" fontId="3" fillId="0" borderId="8" xfId="1" applyFont="1" applyBorder="1" applyAlignment="1">
      <alignment horizontal="center"/>
    </xf>
    <xf numFmtId="0" fontId="3" fillId="0" borderId="9" xfId="1" applyFont="1" applyFill="1" applyBorder="1"/>
    <xf numFmtId="0" fontId="8" fillId="0" borderId="9" xfId="1" applyFont="1" applyFill="1" applyBorder="1"/>
    <xf numFmtId="0" fontId="8" fillId="0" borderId="9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3" fillId="0" borderId="9" xfId="1" applyFont="1" applyBorder="1"/>
    <xf numFmtId="0" fontId="8" fillId="0" borderId="9" xfId="1" applyFont="1" applyBorder="1"/>
    <xf numFmtId="0" fontId="7" fillId="0" borderId="1" xfId="1" applyFont="1" applyBorder="1"/>
    <xf numFmtId="0" fontId="9" fillId="0" borderId="1" xfId="1" applyFont="1" applyBorder="1" applyAlignment="1">
      <alignment horizontal="center"/>
    </xf>
    <xf numFmtId="0" fontId="3" fillId="0" borderId="9" xfId="1" applyFont="1" applyBorder="1" applyAlignment="1">
      <alignment wrapText="1"/>
    </xf>
    <xf numFmtId="0" fontId="3" fillId="0" borderId="9" xfId="1" applyFont="1" applyBorder="1" applyAlignment="1">
      <alignment horizontal="center"/>
    </xf>
    <xf numFmtId="0" fontId="7" fillId="0" borderId="1" xfId="1" applyFont="1" applyBorder="1" applyAlignment="1">
      <alignment horizontal="left"/>
    </xf>
    <xf numFmtId="0" fontId="1" fillId="0" borderId="1" xfId="1" applyFont="1" applyBorder="1" applyAlignment="1">
      <alignment horizontal="left"/>
    </xf>
    <xf numFmtId="0" fontId="4" fillId="0" borderId="0" xfId="1"/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1" xfId="1" applyBorder="1"/>
    <xf numFmtId="0" fontId="5" fillId="0" borderId="9" xfId="1" applyFont="1" applyBorder="1"/>
    <xf numFmtId="0" fontId="6" fillId="0" borderId="9" xfId="1" applyFont="1" applyBorder="1"/>
    <xf numFmtId="0" fontId="5" fillId="0" borderId="9" xfId="1" applyFont="1" applyFill="1" applyBorder="1"/>
    <xf numFmtId="0" fontId="5" fillId="0" borderId="1" xfId="1" applyFont="1" applyBorder="1" applyAlignment="1"/>
    <xf numFmtId="0" fontId="6" fillId="0" borderId="9" xfId="1" applyFont="1" applyBorder="1" applyAlignment="1">
      <alignment horizontal="center"/>
    </xf>
    <xf numFmtId="0" fontId="6" fillId="0" borderId="9" xfId="1" applyFont="1" applyFill="1" applyBorder="1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1" xfId="1" applyBorder="1" applyAlignment="1">
      <alignment horizontal="left"/>
    </xf>
    <xf numFmtId="0" fontId="4" fillId="0" borderId="0" xfId="1"/>
    <xf numFmtId="0" fontId="5" fillId="0" borderId="0" xfId="1" applyFont="1" applyAlignment="1">
      <alignment horizontal="center"/>
    </xf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1" xfId="1" applyBorder="1"/>
    <xf numFmtId="0" fontId="5" fillId="0" borderId="9" xfId="1" applyFont="1" applyBorder="1" applyAlignment="1">
      <alignment horizontal="center"/>
    </xf>
    <xf numFmtId="0" fontId="5" fillId="0" borderId="9" xfId="1" applyFont="1" applyBorder="1"/>
    <xf numFmtId="0" fontId="6" fillId="0" borderId="9" xfId="1" applyFont="1" applyBorder="1"/>
    <xf numFmtId="0" fontId="5" fillId="0" borderId="4" xfId="1" applyFont="1" applyFill="1" applyBorder="1"/>
    <xf numFmtId="0" fontId="5" fillId="0" borderId="9" xfId="1" applyFont="1" applyFill="1" applyBorder="1"/>
    <xf numFmtId="0" fontId="5" fillId="0" borderId="1" xfId="1" applyFont="1" applyBorder="1" applyAlignment="1"/>
    <xf numFmtId="0" fontId="6" fillId="0" borderId="9" xfId="1" applyFont="1" applyBorder="1" applyAlignment="1">
      <alignment horizontal="center"/>
    </xf>
    <xf numFmtId="0" fontId="6" fillId="0" borderId="9" xfId="1" applyFont="1" applyFill="1" applyBorder="1"/>
    <xf numFmtId="0" fontId="3" fillId="0" borderId="0" xfId="1" applyFont="1"/>
    <xf numFmtId="0" fontId="3" fillId="0" borderId="0" xfId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5" fillId="0" borderId="9" xfId="0" applyFont="1" applyFill="1" applyBorder="1"/>
    <xf numFmtId="0" fontId="6" fillId="0" borderId="9" xfId="0" applyFont="1" applyFill="1" applyBorder="1"/>
    <xf numFmtId="0" fontId="5" fillId="0" borderId="1" xfId="0" applyFont="1" applyBorder="1"/>
    <xf numFmtId="0" fontId="11" fillId="0" borderId="9" xfId="0" applyFont="1" applyBorder="1"/>
    <xf numFmtId="0" fontId="0" fillId="0" borderId="1" xfId="0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9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9" xfId="0" applyFont="1" applyFill="1" applyBorder="1" applyAlignment="1">
      <alignment horizontal="left" wrapText="1"/>
    </xf>
    <xf numFmtId="0" fontId="5" fillId="0" borderId="9" xfId="0" applyFont="1" applyBorder="1" applyAlignment="1"/>
    <xf numFmtId="0" fontId="5" fillId="0" borderId="12" xfId="0" applyFont="1" applyBorder="1" applyAlignment="1">
      <alignment horizontal="center"/>
    </xf>
    <xf numFmtId="0" fontId="5" fillId="0" borderId="9" xfId="0" applyFont="1" applyFill="1" applyBorder="1" applyAlignment="1">
      <alignment wrapText="1"/>
    </xf>
    <xf numFmtId="0" fontId="0" fillId="0" borderId="11" xfId="0" applyBorder="1"/>
    <xf numFmtId="0" fontId="0" fillId="0" borderId="11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1" xfId="1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9" xfId="1" applyFont="1" applyBorder="1" applyAlignment="1">
      <alignment wrapText="1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10" fillId="0" borderId="11" xfId="1" applyFont="1" applyBorder="1" applyAlignment="1">
      <alignment horizontal="left"/>
    </xf>
    <xf numFmtId="0" fontId="10" fillId="0" borderId="10" xfId="1" applyFont="1" applyBorder="1" applyAlignment="1">
      <alignment horizontal="left"/>
    </xf>
    <xf numFmtId="0" fontId="10" fillId="0" borderId="12" xfId="1" applyFont="1" applyBorder="1" applyAlignment="1">
      <alignment horizontal="left"/>
    </xf>
    <xf numFmtId="0" fontId="1" fillId="0" borderId="11" xfId="1" applyFont="1" applyBorder="1" applyAlignment="1">
      <alignment horizontal="left"/>
    </xf>
    <xf numFmtId="0" fontId="1" fillId="0" borderId="10" xfId="1" applyFont="1" applyBorder="1" applyAlignment="1">
      <alignment horizontal="left"/>
    </xf>
    <xf numFmtId="0" fontId="1" fillId="0" borderId="12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11" xfId="1" applyFont="1" applyBorder="1" applyAlignment="1">
      <alignment horizontal="center" wrapText="1"/>
    </xf>
    <xf numFmtId="0" fontId="3" fillId="0" borderId="12" xfId="1" applyFont="1" applyBorder="1" applyAlignment="1">
      <alignment horizontal="center" wrapText="1"/>
    </xf>
    <xf numFmtId="0" fontId="7" fillId="0" borderId="11" xfId="1" applyFont="1" applyBorder="1" applyAlignment="1">
      <alignment horizontal="center" wrapText="1"/>
    </xf>
    <xf numFmtId="0" fontId="7" fillId="0" borderId="12" xfId="1" applyFont="1" applyBorder="1" applyAlignment="1">
      <alignment horizontal="center" wrapText="1"/>
    </xf>
    <xf numFmtId="0" fontId="7" fillId="0" borderId="11" xfId="1" applyFont="1" applyBorder="1" applyAlignment="1">
      <alignment horizontal="left"/>
    </xf>
    <xf numFmtId="0" fontId="7" fillId="0" borderId="10" xfId="1" applyFont="1" applyBorder="1" applyAlignment="1">
      <alignment horizontal="left"/>
    </xf>
    <xf numFmtId="0" fontId="7" fillId="0" borderId="12" xfId="1" applyFont="1" applyBorder="1" applyAlignment="1">
      <alignment horizontal="left"/>
    </xf>
    <xf numFmtId="0" fontId="4" fillId="0" borderId="11" xfId="1" applyBorder="1" applyAlignment="1">
      <alignment horizontal="left"/>
    </xf>
    <xf numFmtId="0" fontId="4" fillId="0" borderId="10" xfId="1" applyBorder="1" applyAlignment="1">
      <alignment horizontal="left"/>
    </xf>
    <xf numFmtId="0" fontId="4" fillId="0" borderId="12" xfId="1" applyBorder="1" applyAlignment="1">
      <alignment horizontal="left"/>
    </xf>
    <xf numFmtId="0" fontId="5" fillId="0" borderId="8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4" fillId="0" borderId="11" xfId="1" applyBorder="1" applyAlignment="1">
      <alignment horizontal="center"/>
    </xf>
    <xf numFmtId="0" fontId="4" fillId="0" borderId="12" xfId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0" fontId="5" fillId="0" borderId="12" xfId="1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4" fillId="0" borderId="11" xfId="1" applyFill="1" applyBorder="1" applyAlignment="1">
      <alignment horizontal="left"/>
    </xf>
    <xf numFmtId="0" fontId="4" fillId="0" borderId="10" xfId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2" xfId="0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39</xdr:row>
      <xdr:rowOff>87169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73261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2" sqref="B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opLeftCell="A21" workbookViewId="0">
      <selection sqref="A1:O62"/>
    </sheetView>
  </sheetViews>
  <sheetFormatPr defaultRowHeight="15" x14ac:dyDescent="0.25"/>
  <cols>
    <col min="1" max="1" width="13.5703125" customWidth="1"/>
    <col min="2" max="2" width="25" customWidth="1"/>
    <col min="3" max="3" width="11" customWidth="1"/>
    <col min="4" max="4" width="8.85546875" customWidth="1"/>
    <col min="6" max="6" width="9.7109375" customWidth="1"/>
    <col min="7" max="7" width="12.140625" customWidth="1"/>
    <col min="8" max="8" width="11.5703125" customWidth="1"/>
    <col min="9" max="9" width="8.85546875" customWidth="1"/>
    <col min="10" max="11" width="8.42578125" customWidth="1"/>
  </cols>
  <sheetData>
    <row r="1" spans="1:15" x14ac:dyDescent="0.25">
      <c r="A1" s="60" t="s">
        <v>218</v>
      </c>
      <c r="B1" s="60"/>
    </row>
    <row r="2" spans="1:15" x14ac:dyDescent="0.25">
      <c r="A2" s="60" t="s">
        <v>219</v>
      </c>
      <c r="B2" s="60"/>
    </row>
    <row r="3" spans="1:15" x14ac:dyDescent="0.25">
      <c r="A3" s="60" t="s">
        <v>261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5">
      <c r="A4" s="155"/>
      <c r="B4" s="145" t="s">
        <v>3</v>
      </c>
      <c r="C4" s="144" t="s">
        <v>4</v>
      </c>
      <c r="D4" s="145"/>
      <c r="E4" s="153" t="s">
        <v>5</v>
      </c>
      <c r="F4" s="153"/>
      <c r="G4" s="153"/>
      <c r="H4" s="157" t="s">
        <v>6</v>
      </c>
      <c r="I4" s="153" t="s">
        <v>7</v>
      </c>
      <c r="J4" s="153"/>
      <c r="K4" s="153"/>
      <c r="L4" s="153" t="s">
        <v>8</v>
      </c>
      <c r="M4" s="153"/>
      <c r="N4" s="153"/>
      <c r="O4" s="153"/>
    </row>
    <row r="5" spans="1:15" x14ac:dyDescent="0.25">
      <c r="A5" s="156"/>
      <c r="B5" s="145"/>
      <c r="C5" s="62" t="s">
        <v>77</v>
      </c>
      <c r="D5" s="63" t="s">
        <v>10</v>
      </c>
      <c r="E5" s="64" t="s">
        <v>11</v>
      </c>
      <c r="F5" s="64" t="s">
        <v>12</v>
      </c>
      <c r="G5" s="64" t="s">
        <v>13</v>
      </c>
      <c r="H5" s="158"/>
      <c r="I5" s="64" t="s">
        <v>14</v>
      </c>
      <c r="J5" s="64" t="s">
        <v>15</v>
      </c>
      <c r="K5" s="64" t="s">
        <v>16</v>
      </c>
      <c r="L5" s="64" t="s">
        <v>17</v>
      </c>
      <c r="M5" s="64" t="s">
        <v>18</v>
      </c>
      <c r="N5" s="64" t="s">
        <v>19</v>
      </c>
      <c r="O5" s="64" t="s">
        <v>20</v>
      </c>
    </row>
    <row r="6" spans="1:15" x14ac:dyDescent="0.25">
      <c r="A6" s="144" t="s">
        <v>21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15" ht="45.75" customHeight="1" x14ac:dyDescent="0.25">
      <c r="A7" s="150" t="s">
        <v>220</v>
      </c>
      <c r="B7" s="78" t="s">
        <v>221</v>
      </c>
      <c r="C7" s="144">
        <v>200</v>
      </c>
      <c r="D7" s="145"/>
      <c r="E7" s="64">
        <v>5.75</v>
      </c>
      <c r="F7" s="64">
        <v>5.21</v>
      </c>
      <c r="G7" s="64">
        <v>18.84</v>
      </c>
      <c r="H7" s="64">
        <v>145.19999999999999</v>
      </c>
      <c r="I7" s="64">
        <v>0.09</v>
      </c>
      <c r="J7" s="64">
        <v>0.91</v>
      </c>
      <c r="K7" s="64">
        <v>30.6</v>
      </c>
      <c r="L7" s="64">
        <v>161.62</v>
      </c>
      <c r="M7" s="64">
        <v>137.97999999999999</v>
      </c>
      <c r="N7" s="64">
        <v>24.14</v>
      </c>
      <c r="O7" s="64">
        <v>0.51</v>
      </c>
    </row>
    <row r="8" spans="1:15" ht="18" customHeight="1" x14ac:dyDescent="0.25">
      <c r="A8" s="151"/>
      <c r="B8" s="66" t="s">
        <v>26</v>
      </c>
      <c r="C8" s="67">
        <v>140</v>
      </c>
      <c r="D8" s="68">
        <v>140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ht="17.25" customHeight="1" x14ac:dyDescent="0.25">
      <c r="A9" s="151"/>
      <c r="B9" s="66" t="s">
        <v>222</v>
      </c>
      <c r="C9" s="67">
        <v>16</v>
      </c>
      <c r="D9" s="68">
        <v>16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ht="15" customHeight="1" x14ac:dyDescent="0.25">
      <c r="A10" s="151"/>
      <c r="B10" s="66" t="s">
        <v>27</v>
      </c>
      <c r="C10" s="67">
        <v>2</v>
      </c>
      <c r="D10" s="68">
        <v>2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16.5" customHeight="1" x14ac:dyDescent="0.25">
      <c r="A11" s="152"/>
      <c r="B11" s="66" t="s">
        <v>25</v>
      </c>
      <c r="C11" s="67">
        <v>1.6</v>
      </c>
      <c r="D11" s="68">
        <v>1.6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x14ac:dyDescent="0.25">
      <c r="A12" s="150" t="s">
        <v>118</v>
      </c>
      <c r="B12" s="65" t="s">
        <v>163</v>
      </c>
      <c r="C12" s="144">
        <v>15</v>
      </c>
      <c r="D12" s="145"/>
      <c r="E12" s="64">
        <v>3.48</v>
      </c>
      <c r="F12" s="64">
        <v>4.43</v>
      </c>
      <c r="G12" s="64">
        <v>0</v>
      </c>
      <c r="H12" s="64">
        <v>54.6</v>
      </c>
      <c r="I12" s="64">
        <v>0.01</v>
      </c>
      <c r="J12" s="64">
        <v>0.11</v>
      </c>
      <c r="K12" s="64">
        <v>39</v>
      </c>
      <c r="L12" s="64">
        <v>132</v>
      </c>
      <c r="M12" s="64">
        <v>75</v>
      </c>
      <c r="N12" s="64">
        <v>5.25</v>
      </c>
      <c r="O12" s="64">
        <v>0.15</v>
      </c>
    </row>
    <row r="13" spans="1:15" x14ac:dyDescent="0.25">
      <c r="A13" s="152"/>
      <c r="B13" s="66" t="s">
        <v>81</v>
      </c>
      <c r="C13" s="67">
        <v>15</v>
      </c>
      <c r="D13" s="68">
        <v>15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15" x14ac:dyDescent="0.25">
      <c r="A14" s="150" t="s">
        <v>138</v>
      </c>
      <c r="B14" s="71" t="s">
        <v>139</v>
      </c>
      <c r="C14" s="144">
        <v>200</v>
      </c>
      <c r="D14" s="145"/>
      <c r="E14" s="64">
        <v>1.7669999999999999</v>
      </c>
      <c r="F14" s="64">
        <v>1.363</v>
      </c>
      <c r="G14" s="64">
        <v>23.78</v>
      </c>
      <c r="H14" s="64">
        <v>105.26</v>
      </c>
      <c r="I14" s="64">
        <v>1.2E-2</v>
      </c>
      <c r="J14" s="64">
        <v>0.14199999999999999</v>
      </c>
      <c r="K14" s="64">
        <v>1.2E-2</v>
      </c>
      <c r="L14" s="64">
        <v>66.897000000000006</v>
      </c>
      <c r="M14" s="64">
        <v>55.055</v>
      </c>
      <c r="N14" s="64">
        <v>4.55</v>
      </c>
      <c r="O14" s="64">
        <v>5.8999999999999997E-2</v>
      </c>
    </row>
    <row r="15" spans="1:15" x14ac:dyDescent="0.25">
      <c r="A15" s="151"/>
      <c r="B15" s="66" t="s">
        <v>140</v>
      </c>
      <c r="C15" s="67">
        <v>6</v>
      </c>
      <c r="D15" s="68">
        <v>6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x14ac:dyDescent="0.25">
      <c r="A16" s="151"/>
      <c r="B16" s="66" t="s">
        <v>26</v>
      </c>
      <c r="C16" s="67">
        <v>50</v>
      </c>
      <c r="D16" s="68">
        <v>50</v>
      </c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</row>
    <row r="17" spans="1:15" x14ac:dyDescent="0.25">
      <c r="A17" s="152"/>
      <c r="B17" s="66" t="s">
        <v>25</v>
      </c>
      <c r="C17" s="67">
        <v>20</v>
      </c>
      <c r="D17" s="68">
        <v>20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5" x14ac:dyDescent="0.25">
      <c r="A18" s="75" t="s">
        <v>32</v>
      </c>
      <c r="B18" s="65" t="s">
        <v>33</v>
      </c>
      <c r="C18" s="144">
        <v>50</v>
      </c>
      <c r="D18" s="145"/>
      <c r="E18" s="70">
        <v>3.8</v>
      </c>
      <c r="F18" s="64">
        <v>0.45</v>
      </c>
      <c r="G18" s="64">
        <v>24.9</v>
      </c>
      <c r="H18" s="64">
        <v>113.22</v>
      </c>
      <c r="I18" s="64">
        <v>0.08</v>
      </c>
      <c r="J18" s="64">
        <v>0</v>
      </c>
      <c r="K18" s="64">
        <v>0</v>
      </c>
      <c r="L18" s="64">
        <v>13.02</v>
      </c>
      <c r="M18" s="64">
        <v>41.5</v>
      </c>
      <c r="N18" s="64">
        <v>17.53</v>
      </c>
      <c r="O18" s="64">
        <v>0.8</v>
      </c>
    </row>
    <row r="19" spans="1:15" x14ac:dyDescent="0.25">
      <c r="A19" s="94" t="s">
        <v>34</v>
      </c>
      <c r="B19" s="65" t="s">
        <v>35</v>
      </c>
      <c r="C19" s="144">
        <v>200</v>
      </c>
      <c r="D19" s="145"/>
      <c r="E19" s="64">
        <v>0.8</v>
      </c>
      <c r="F19" s="64">
        <v>0.8</v>
      </c>
      <c r="G19" s="64">
        <v>19.600000000000001</v>
      </c>
      <c r="H19" s="64">
        <v>94</v>
      </c>
      <c r="I19" s="64">
        <v>0.06</v>
      </c>
      <c r="J19" s="64">
        <v>20</v>
      </c>
      <c r="K19" s="64">
        <v>0</v>
      </c>
      <c r="L19" s="64">
        <v>26.1</v>
      </c>
      <c r="M19" s="64">
        <v>22</v>
      </c>
      <c r="N19" s="64">
        <v>18</v>
      </c>
      <c r="O19" s="64">
        <v>4.4000000000000004</v>
      </c>
    </row>
    <row r="20" spans="1:15" x14ac:dyDescent="0.25">
      <c r="A20" s="69"/>
      <c r="B20" s="65" t="s">
        <v>38</v>
      </c>
      <c r="C20" s="144"/>
      <c r="D20" s="145"/>
      <c r="E20" s="93">
        <f>SUM(E7:E19)</f>
        <v>15.597000000000001</v>
      </c>
      <c r="F20" s="93">
        <f t="shared" ref="F20:O20" si="0">SUM(F7:F19)</f>
        <v>12.253</v>
      </c>
      <c r="G20" s="93">
        <f t="shared" si="0"/>
        <v>87.12</v>
      </c>
      <c r="H20" s="93">
        <f t="shared" si="0"/>
        <v>512.28</v>
      </c>
      <c r="I20" s="93">
        <f t="shared" si="0"/>
        <v>0.252</v>
      </c>
      <c r="J20" s="93">
        <f t="shared" si="0"/>
        <v>21.161999999999999</v>
      </c>
      <c r="K20" s="93">
        <f t="shared" si="0"/>
        <v>69.611999999999995</v>
      </c>
      <c r="L20" s="93">
        <f t="shared" si="0"/>
        <v>399.637</v>
      </c>
      <c r="M20" s="93">
        <f t="shared" si="0"/>
        <v>331.53499999999997</v>
      </c>
      <c r="N20" s="93">
        <f t="shared" si="0"/>
        <v>69.47</v>
      </c>
      <c r="O20" s="93">
        <f t="shared" si="0"/>
        <v>5.9190000000000005</v>
      </c>
    </row>
    <row r="21" spans="1:15" x14ac:dyDescent="0.25">
      <c r="A21" s="69"/>
      <c r="B21" s="154" t="s">
        <v>39</v>
      </c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45"/>
    </row>
    <row r="22" spans="1:15" ht="29.25" x14ac:dyDescent="0.25">
      <c r="A22" s="150" t="s">
        <v>223</v>
      </c>
      <c r="B22" s="78" t="s">
        <v>260</v>
      </c>
      <c r="C22" s="144">
        <v>100</v>
      </c>
      <c r="D22" s="145"/>
      <c r="E22" s="64">
        <v>1.1299999999999999</v>
      </c>
      <c r="F22" s="64">
        <v>6.19</v>
      </c>
      <c r="G22" s="64">
        <v>4.72</v>
      </c>
      <c r="H22" s="64">
        <v>79.099999999999994</v>
      </c>
      <c r="I22" s="64">
        <v>0.06</v>
      </c>
      <c r="J22" s="64">
        <v>20.420000000000002</v>
      </c>
      <c r="K22" s="64">
        <v>0</v>
      </c>
      <c r="L22" s="64">
        <v>17.579999999999998</v>
      </c>
      <c r="M22" s="64">
        <v>32.880000000000003</v>
      </c>
      <c r="N22" s="64">
        <v>17.79</v>
      </c>
      <c r="O22" s="64">
        <v>0.84</v>
      </c>
    </row>
    <row r="23" spans="1:15" x14ac:dyDescent="0.25">
      <c r="A23" s="151"/>
      <c r="B23" s="66" t="s">
        <v>254</v>
      </c>
      <c r="C23" s="68">
        <v>84.7</v>
      </c>
      <c r="D23" s="67">
        <v>72</v>
      </c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</row>
    <row r="24" spans="1:15" x14ac:dyDescent="0.25">
      <c r="A24" s="151"/>
      <c r="B24" s="66" t="s">
        <v>51</v>
      </c>
      <c r="C24" s="67">
        <v>28.8</v>
      </c>
      <c r="D24" s="68">
        <v>24.2</v>
      </c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</row>
    <row r="25" spans="1:15" x14ac:dyDescent="0.25">
      <c r="A25" s="152"/>
      <c r="B25" s="66" t="s">
        <v>44</v>
      </c>
      <c r="C25" s="67">
        <v>6</v>
      </c>
      <c r="D25" s="68">
        <v>6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</row>
    <row r="26" spans="1:15" x14ac:dyDescent="0.25">
      <c r="A26" s="150" t="s">
        <v>224</v>
      </c>
      <c r="B26" s="65" t="s">
        <v>225</v>
      </c>
      <c r="C26" s="144">
        <v>250</v>
      </c>
      <c r="D26" s="145"/>
      <c r="E26" s="64">
        <v>5.99</v>
      </c>
      <c r="F26" s="64">
        <v>7.54</v>
      </c>
      <c r="G26" s="64">
        <v>15.53</v>
      </c>
      <c r="H26" s="64">
        <v>148.28</v>
      </c>
      <c r="I26" s="64">
        <v>0.08</v>
      </c>
      <c r="J26" s="64">
        <v>0.04</v>
      </c>
      <c r="K26" s="64">
        <v>1.28</v>
      </c>
      <c r="L26" s="64">
        <v>40.090000000000003</v>
      </c>
      <c r="M26" s="64">
        <v>43.73</v>
      </c>
      <c r="N26" s="64">
        <v>6.78</v>
      </c>
      <c r="O26" s="64">
        <v>0.38</v>
      </c>
    </row>
    <row r="27" spans="1:15" x14ac:dyDescent="0.25">
      <c r="A27" s="151"/>
      <c r="B27" s="66" t="s">
        <v>203</v>
      </c>
      <c r="C27" s="67">
        <v>64</v>
      </c>
      <c r="D27" s="68">
        <v>55.8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</row>
    <row r="28" spans="1:15" x14ac:dyDescent="0.25">
      <c r="A28" s="151"/>
      <c r="B28" s="66" t="s">
        <v>91</v>
      </c>
      <c r="C28" s="67">
        <v>37.5</v>
      </c>
      <c r="D28" s="68">
        <v>30</v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x14ac:dyDescent="0.25">
      <c r="A29" s="151"/>
      <c r="B29" s="66" t="s">
        <v>47</v>
      </c>
      <c r="C29" s="67">
        <v>33.299999999999997</v>
      </c>
      <c r="D29" s="68">
        <v>25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</row>
    <row r="30" spans="1:15" x14ac:dyDescent="0.25">
      <c r="A30" s="151"/>
      <c r="B30" s="66" t="s">
        <v>226</v>
      </c>
      <c r="C30" s="67">
        <v>10</v>
      </c>
      <c r="D30" s="68">
        <v>10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</row>
    <row r="31" spans="1:15" x14ac:dyDescent="0.25">
      <c r="A31" s="151"/>
      <c r="B31" s="66" t="s">
        <v>49</v>
      </c>
      <c r="C31" s="67">
        <v>12.5</v>
      </c>
      <c r="D31" s="68">
        <v>10</v>
      </c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  <row r="32" spans="1:15" x14ac:dyDescent="0.25">
      <c r="A32" s="151"/>
      <c r="B32" s="66" t="s">
        <v>51</v>
      </c>
      <c r="C32" s="67">
        <v>12</v>
      </c>
      <c r="D32" s="68">
        <v>10</v>
      </c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x14ac:dyDescent="0.25">
      <c r="A33" s="152"/>
      <c r="B33" s="66" t="s">
        <v>98</v>
      </c>
      <c r="C33" s="67">
        <v>5</v>
      </c>
      <c r="D33" s="68">
        <v>5</v>
      </c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</row>
    <row r="34" spans="1:15" x14ac:dyDescent="0.25">
      <c r="A34" s="150" t="s">
        <v>54</v>
      </c>
      <c r="B34" s="65" t="s">
        <v>227</v>
      </c>
      <c r="C34" s="144">
        <v>100</v>
      </c>
      <c r="D34" s="145"/>
      <c r="E34" s="64">
        <v>15.15</v>
      </c>
      <c r="F34" s="64">
        <v>11.55</v>
      </c>
      <c r="G34" s="64">
        <v>15.7</v>
      </c>
      <c r="H34" s="64">
        <v>228.75</v>
      </c>
      <c r="I34" s="64">
        <v>0.1</v>
      </c>
      <c r="J34" s="64">
        <v>0.15</v>
      </c>
      <c r="K34" s="64">
        <v>25</v>
      </c>
      <c r="L34" s="64">
        <v>39</v>
      </c>
      <c r="M34" s="64">
        <v>142</v>
      </c>
      <c r="N34" s="64">
        <v>28</v>
      </c>
      <c r="O34" s="64">
        <v>1.5</v>
      </c>
    </row>
    <row r="35" spans="1:15" x14ac:dyDescent="0.25">
      <c r="A35" s="151"/>
      <c r="B35" s="66" t="s">
        <v>56</v>
      </c>
      <c r="C35" s="67">
        <v>81.400000000000006</v>
      </c>
      <c r="D35" s="68">
        <v>74</v>
      </c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</row>
    <row r="36" spans="1:15" x14ac:dyDescent="0.25">
      <c r="A36" s="151"/>
      <c r="B36" s="66" t="s">
        <v>26</v>
      </c>
      <c r="C36" s="67">
        <v>16</v>
      </c>
      <c r="D36" s="68">
        <v>16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</row>
    <row r="37" spans="1:15" x14ac:dyDescent="0.25">
      <c r="A37" s="151"/>
      <c r="B37" s="66" t="s">
        <v>57</v>
      </c>
      <c r="C37" s="67">
        <v>14</v>
      </c>
      <c r="D37" s="68">
        <v>14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</row>
    <row r="38" spans="1:15" x14ac:dyDescent="0.25">
      <c r="A38" s="151"/>
      <c r="B38" s="66" t="s">
        <v>51</v>
      </c>
      <c r="C38" s="67">
        <v>8.1999999999999993</v>
      </c>
      <c r="D38" s="68">
        <v>8.1999999999999993</v>
      </c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</row>
    <row r="39" spans="1:15" x14ac:dyDescent="0.25">
      <c r="A39" s="151"/>
      <c r="B39" s="66" t="s">
        <v>58</v>
      </c>
      <c r="C39" s="67">
        <v>9.5</v>
      </c>
      <c r="D39" s="68">
        <v>9.5</v>
      </c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</row>
    <row r="40" spans="1:15" x14ac:dyDescent="0.25">
      <c r="A40" s="151"/>
      <c r="B40" s="66" t="s">
        <v>28</v>
      </c>
      <c r="C40" s="67">
        <v>0.5</v>
      </c>
      <c r="D40" s="68">
        <v>0.5</v>
      </c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</row>
    <row r="41" spans="1:15" x14ac:dyDescent="0.25">
      <c r="A41" s="152"/>
      <c r="B41" s="66" t="s">
        <v>44</v>
      </c>
      <c r="C41" s="67">
        <v>5</v>
      </c>
      <c r="D41" s="68">
        <v>5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</row>
    <row r="42" spans="1:15" x14ac:dyDescent="0.25">
      <c r="A42" s="150" t="s">
        <v>228</v>
      </c>
      <c r="B42" s="65" t="s">
        <v>229</v>
      </c>
      <c r="C42" s="144">
        <v>200</v>
      </c>
      <c r="D42" s="145"/>
      <c r="E42" s="64">
        <v>3.7</v>
      </c>
      <c r="F42" s="64">
        <v>8.34</v>
      </c>
      <c r="G42" s="64">
        <v>46.03</v>
      </c>
      <c r="H42" s="64">
        <v>284.7</v>
      </c>
      <c r="I42" s="64">
        <v>0.31</v>
      </c>
      <c r="J42" s="64">
        <v>42</v>
      </c>
      <c r="K42" s="64">
        <v>42</v>
      </c>
      <c r="L42" s="64">
        <v>29.28</v>
      </c>
      <c r="M42" s="64">
        <v>159.44999999999999</v>
      </c>
      <c r="N42" s="64">
        <v>58.65</v>
      </c>
      <c r="O42" s="64">
        <v>2.31</v>
      </c>
    </row>
    <row r="43" spans="1:15" x14ac:dyDescent="0.25">
      <c r="A43" s="151"/>
      <c r="B43" s="66" t="s">
        <v>230</v>
      </c>
      <c r="C43" s="67">
        <v>286</v>
      </c>
      <c r="D43" s="68">
        <v>229.3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151"/>
      <c r="B44" s="66" t="s">
        <v>98</v>
      </c>
      <c r="C44" s="67">
        <v>7</v>
      </c>
      <c r="D44" s="68">
        <v>7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</row>
    <row r="45" spans="1:15" x14ac:dyDescent="0.25">
      <c r="A45" s="151"/>
      <c r="B45" s="66" t="s">
        <v>49</v>
      </c>
      <c r="C45" s="67" t="s">
        <v>231</v>
      </c>
      <c r="D45" s="68">
        <v>4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</row>
    <row r="46" spans="1:15" x14ac:dyDescent="0.25">
      <c r="A46" s="151"/>
      <c r="B46" s="66" t="s">
        <v>51</v>
      </c>
      <c r="C46" s="67">
        <v>9.6</v>
      </c>
      <c r="D46" s="68">
        <v>8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</row>
    <row r="47" spans="1:15" x14ac:dyDescent="0.25">
      <c r="A47" s="151"/>
      <c r="B47" s="66" t="s">
        <v>148</v>
      </c>
      <c r="C47" s="67">
        <v>12</v>
      </c>
      <c r="D47" s="68">
        <v>12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</row>
    <row r="48" spans="1:15" x14ac:dyDescent="0.25">
      <c r="A48" s="151"/>
      <c r="B48" s="66" t="s">
        <v>232</v>
      </c>
      <c r="C48" s="67">
        <v>2.4</v>
      </c>
      <c r="D48" s="68">
        <v>2.4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</row>
    <row r="49" spans="1:15" x14ac:dyDescent="0.25">
      <c r="A49" s="151"/>
      <c r="B49" s="66" t="s">
        <v>25</v>
      </c>
      <c r="C49" s="67">
        <v>6</v>
      </c>
      <c r="D49" s="68">
        <v>6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</row>
    <row r="50" spans="1:15" x14ac:dyDescent="0.25">
      <c r="A50" s="152"/>
      <c r="B50" s="66" t="s">
        <v>28</v>
      </c>
      <c r="C50" s="67">
        <v>0.2</v>
      </c>
      <c r="D50" s="68">
        <v>0.2</v>
      </c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</row>
    <row r="51" spans="1:15" ht="12.75" customHeight="1" x14ac:dyDescent="0.25">
      <c r="A51" s="150" t="s">
        <v>63</v>
      </c>
      <c r="B51" s="78" t="s">
        <v>176</v>
      </c>
      <c r="C51" s="144">
        <v>200</v>
      </c>
      <c r="D51" s="145"/>
      <c r="E51" s="64">
        <v>0.04</v>
      </c>
      <c r="F51" s="64">
        <v>0</v>
      </c>
      <c r="G51" s="64">
        <v>24.76</v>
      </c>
      <c r="H51" s="64">
        <v>94.2</v>
      </c>
      <c r="I51" s="64">
        <v>0.01</v>
      </c>
      <c r="J51" s="64">
        <v>0.16800000000000001</v>
      </c>
      <c r="K51" s="64">
        <v>0</v>
      </c>
      <c r="L51" s="64">
        <v>6.4</v>
      </c>
      <c r="M51" s="64">
        <v>3.6</v>
      </c>
      <c r="N51" s="64">
        <v>0</v>
      </c>
      <c r="O51" s="64">
        <v>0.18</v>
      </c>
    </row>
    <row r="52" spans="1:15" ht="12.75" customHeight="1" x14ac:dyDescent="0.25">
      <c r="A52" s="151"/>
      <c r="B52" s="66" t="s">
        <v>65</v>
      </c>
      <c r="C52" s="67">
        <v>20</v>
      </c>
      <c r="D52" s="68">
        <v>20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15" ht="15.75" customHeight="1" x14ac:dyDescent="0.25">
      <c r="A53" s="152"/>
      <c r="B53" s="66" t="s">
        <v>25</v>
      </c>
      <c r="C53" s="67">
        <v>10</v>
      </c>
      <c r="D53" s="68">
        <v>10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15" ht="15.75" customHeight="1" x14ac:dyDescent="0.25">
      <c r="A54" s="75" t="s">
        <v>32</v>
      </c>
      <c r="B54" s="65" t="s">
        <v>33</v>
      </c>
      <c r="C54" s="144">
        <v>50</v>
      </c>
      <c r="D54" s="145"/>
      <c r="E54" s="70">
        <v>3.8</v>
      </c>
      <c r="F54" s="64">
        <v>0.45</v>
      </c>
      <c r="G54" s="64">
        <v>24.9</v>
      </c>
      <c r="H54" s="64">
        <v>113.22</v>
      </c>
      <c r="I54" s="64">
        <v>0.08</v>
      </c>
      <c r="J54" s="64">
        <v>0</v>
      </c>
      <c r="K54" s="64">
        <v>0</v>
      </c>
      <c r="L54" s="64">
        <v>13.02</v>
      </c>
      <c r="M54" s="64">
        <v>41.5</v>
      </c>
      <c r="N54" s="64">
        <v>17.53</v>
      </c>
      <c r="O54" s="64">
        <v>0.8</v>
      </c>
    </row>
    <row r="55" spans="1:15" x14ac:dyDescent="0.25">
      <c r="A55" s="75" t="s">
        <v>66</v>
      </c>
      <c r="B55" s="65" t="s">
        <v>67</v>
      </c>
      <c r="C55" s="144">
        <v>50</v>
      </c>
      <c r="D55" s="145"/>
      <c r="E55" s="64">
        <v>2.75</v>
      </c>
      <c r="F55" s="64">
        <v>0.5</v>
      </c>
      <c r="G55" s="64">
        <v>17</v>
      </c>
      <c r="H55" s="64">
        <v>85</v>
      </c>
      <c r="I55" s="64">
        <v>0.09</v>
      </c>
      <c r="J55" s="64">
        <v>0</v>
      </c>
      <c r="K55" s="64">
        <v>0</v>
      </c>
      <c r="L55" s="64">
        <v>10.5</v>
      </c>
      <c r="M55" s="64">
        <v>87</v>
      </c>
      <c r="N55" s="64">
        <v>28.5</v>
      </c>
      <c r="O55" s="64">
        <v>1.8</v>
      </c>
    </row>
    <row r="56" spans="1:15" x14ac:dyDescent="0.25">
      <c r="A56" s="87"/>
      <c r="B56" s="65" t="s">
        <v>68</v>
      </c>
      <c r="C56" s="144"/>
      <c r="D56" s="145"/>
      <c r="E56" s="64">
        <f t="shared" ref="E56:O56" si="1">SUM(E22:E55)</f>
        <v>32.56</v>
      </c>
      <c r="F56" s="64">
        <f t="shared" si="1"/>
        <v>34.570000000000007</v>
      </c>
      <c r="G56" s="64">
        <f t="shared" si="1"/>
        <v>148.64000000000001</v>
      </c>
      <c r="H56" s="64">
        <f t="shared" si="1"/>
        <v>1033.25</v>
      </c>
      <c r="I56" s="64">
        <f t="shared" si="1"/>
        <v>0.73</v>
      </c>
      <c r="J56" s="64">
        <f t="shared" si="1"/>
        <v>62.777999999999999</v>
      </c>
      <c r="K56" s="64">
        <f t="shared" si="1"/>
        <v>68.28</v>
      </c>
      <c r="L56" s="64">
        <f t="shared" si="1"/>
        <v>155.87</v>
      </c>
      <c r="M56" s="64">
        <f t="shared" si="1"/>
        <v>510.16</v>
      </c>
      <c r="N56" s="64">
        <f t="shared" si="1"/>
        <v>157.25</v>
      </c>
      <c r="O56" s="64">
        <f t="shared" si="1"/>
        <v>7.8099999999999987</v>
      </c>
    </row>
    <row r="57" spans="1:15" x14ac:dyDescent="0.25">
      <c r="A57" s="69"/>
      <c r="B57" s="73" t="s">
        <v>69</v>
      </c>
      <c r="C57" s="144"/>
      <c r="D57" s="145"/>
      <c r="E57" s="64">
        <f>SUM(E20+E56)</f>
        <v>48.157000000000004</v>
      </c>
      <c r="F57" s="64">
        <f t="shared" ref="F57:O57" si="2">SUM(F20+F56)</f>
        <v>46.823000000000008</v>
      </c>
      <c r="G57" s="64">
        <f t="shared" si="2"/>
        <v>235.76000000000002</v>
      </c>
      <c r="H57" s="64">
        <f t="shared" si="2"/>
        <v>1545.53</v>
      </c>
      <c r="I57" s="64">
        <f t="shared" si="2"/>
        <v>0.98199999999999998</v>
      </c>
      <c r="J57" s="64">
        <f t="shared" si="2"/>
        <v>83.94</v>
      </c>
      <c r="K57" s="64">
        <f t="shared" si="2"/>
        <v>137.892</v>
      </c>
      <c r="L57" s="64">
        <f t="shared" si="2"/>
        <v>555.50700000000006</v>
      </c>
      <c r="M57" s="64">
        <f t="shared" si="2"/>
        <v>841.69499999999994</v>
      </c>
      <c r="N57" s="64">
        <f t="shared" si="2"/>
        <v>226.72</v>
      </c>
      <c r="O57" s="64">
        <f t="shared" si="2"/>
        <v>13.728999999999999</v>
      </c>
    </row>
    <row r="58" spans="1:15" x14ac:dyDescent="0.25">
      <c r="A58" s="69"/>
      <c r="B58" s="154" t="s">
        <v>70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45"/>
    </row>
    <row r="59" spans="1:15" x14ac:dyDescent="0.25">
      <c r="A59" s="69"/>
      <c r="B59" s="65" t="s">
        <v>71</v>
      </c>
      <c r="C59" s="144">
        <v>200</v>
      </c>
      <c r="D59" s="145"/>
      <c r="E59" s="64">
        <v>1</v>
      </c>
      <c r="F59" s="64">
        <v>0.01</v>
      </c>
      <c r="G59" s="64">
        <v>29.7</v>
      </c>
      <c r="H59" s="64">
        <v>128</v>
      </c>
      <c r="I59" s="64">
        <v>0.6</v>
      </c>
      <c r="J59" s="64">
        <v>0.06</v>
      </c>
      <c r="K59" s="64">
        <v>46</v>
      </c>
      <c r="L59" s="64"/>
      <c r="M59" s="64">
        <v>23</v>
      </c>
      <c r="N59" s="64">
        <v>23</v>
      </c>
      <c r="O59" s="64">
        <v>0.5</v>
      </c>
    </row>
    <row r="60" spans="1:15" x14ac:dyDescent="0.25">
      <c r="A60" s="69"/>
      <c r="B60" s="65" t="s">
        <v>72</v>
      </c>
      <c r="C60" s="144">
        <v>15</v>
      </c>
      <c r="D60" s="145"/>
      <c r="E60" s="64">
        <v>1.125</v>
      </c>
      <c r="F60" s="64">
        <v>1.47</v>
      </c>
      <c r="G60" s="64">
        <v>11.16</v>
      </c>
      <c r="H60" s="64">
        <v>68.13</v>
      </c>
      <c r="I60" s="64">
        <v>0.01</v>
      </c>
      <c r="J60" s="64">
        <v>0.01</v>
      </c>
      <c r="K60" s="64"/>
      <c r="L60" s="64">
        <v>1.5</v>
      </c>
      <c r="M60" s="64">
        <v>4.3499999999999996</v>
      </c>
      <c r="N60" s="64">
        <v>13.5</v>
      </c>
      <c r="O60" s="64">
        <v>0.315</v>
      </c>
    </row>
    <row r="61" spans="1:15" x14ac:dyDescent="0.25">
      <c r="A61" s="69"/>
      <c r="B61" s="65" t="s">
        <v>73</v>
      </c>
      <c r="C61" s="161"/>
      <c r="D61" s="162"/>
      <c r="E61" s="64">
        <f>SUM(E59:E60)</f>
        <v>2.125</v>
      </c>
      <c r="F61" s="64">
        <f t="shared" ref="F61:O61" si="3">SUM(F59:F60)</f>
        <v>1.48</v>
      </c>
      <c r="G61" s="64">
        <f t="shared" si="3"/>
        <v>40.86</v>
      </c>
      <c r="H61" s="64">
        <f t="shared" si="3"/>
        <v>196.13</v>
      </c>
      <c r="I61" s="64">
        <f t="shared" si="3"/>
        <v>0.61</v>
      </c>
      <c r="J61" s="64">
        <f t="shared" si="3"/>
        <v>6.9999999999999993E-2</v>
      </c>
      <c r="K61" s="64">
        <f t="shared" si="3"/>
        <v>46</v>
      </c>
      <c r="L61" s="64">
        <f t="shared" si="3"/>
        <v>1.5</v>
      </c>
      <c r="M61" s="64">
        <f t="shared" si="3"/>
        <v>27.35</v>
      </c>
      <c r="N61" s="64">
        <f t="shared" si="3"/>
        <v>36.5</v>
      </c>
      <c r="O61" s="64">
        <f t="shared" si="3"/>
        <v>0.81499999999999995</v>
      </c>
    </row>
    <row r="62" spans="1:15" x14ac:dyDescent="0.25">
      <c r="A62" s="69"/>
      <c r="B62" s="65" t="s">
        <v>74</v>
      </c>
      <c r="C62" s="163"/>
      <c r="D62" s="164"/>
      <c r="E62" s="64">
        <f>SUM(E20,E56,E61)</f>
        <v>50.282000000000004</v>
      </c>
      <c r="F62" s="64">
        <f t="shared" ref="F62:O62" si="4">SUM(F20,F56,F61)</f>
        <v>48.303000000000004</v>
      </c>
      <c r="G62" s="64">
        <f t="shared" si="4"/>
        <v>276.62</v>
      </c>
      <c r="H62" s="64">
        <f t="shared" si="4"/>
        <v>1741.6599999999999</v>
      </c>
      <c r="I62" s="64">
        <f t="shared" si="4"/>
        <v>1.5920000000000001</v>
      </c>
      <c r="J62" s="64">
        <f t="shared" si="4"/>
        <v>84.009999999999991</v>
      </c>
      <c r="K62" s="64">
        <f t="shared" si="4"/>
        <v>183.892</v>
      </c>
      <c r="L62" s="64">
        <f t="shared" si="4"/>
        <v>557.00700000000006</v>
      </c>
      <c r="M62" s="64">
        <f t="shared" si="4"/>
        <v>869.04499999999996</v>
      </c>
      <c r="N62" s="64">
        <f t="shared" si="4"/>
        <v>263.22000000000003</v>
      </c>
      <c r="O62" s="64">
        <f t="shared" si="4"/>
        <v>14.543999999999999</v>
      </c>
    </row>
  </sheetData>
  <mergeCells count="36">
    <mergeCell ref="A34:A41"/>
    <mergeCell ref="C34:D34"/>
    <mergeCell ref="C61:D62"/>
    <mergeCell ref="A42:A50"/>
    <mergeCell ref="C42:D42"/>
    <mergeCell ref="A51:A53"/>
    <mergeCell ref="C51:D51"/>
    <mergeCell ref="C54:D54"/>
    <mergeCell ref="C55:D55"/>
    <mergeCell ref="C56:D56"/>
    <mergeCell ref="C57:D57"/>
    <mergeCell ref="B58:O58"/>
    <mergeCell ref="C59:D59"/>
    <mergeCell ref="C60:D60"/>
    <mergeCell ref="C19:D19"/>
    <mergeCell ref="C20:D20"/>
    <mergeCell ref="A22:A25"/>
    <mergeCell ref="C22:D22"/>
    <mergeCell ref="A26:A33"/>
    <mergeCell ref="C26:D26"/>
    <mergeCell ref="B21:O21"/>
    <mergeCell ref="A14:A17"/>
    <mergeCell ref="C14:D14"/>
    <mergeCell ref="C18:D1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26" workbookViewId="0">
      <selection sqref="A1:O67"/>
    </sheetView>
  </sheetViews>
  <sheetFormatPr defaultRowHeight="15" x14ac:dyDescent="0.25"/>
  <cols>
    <col min="1" max="1" width="14.5703125" customWidth="1"/>
    <col min="2" max="2" width="26.28515625" customWidth="1"/>
    <col min="3" max="3" width="9.7109375" customWidth="1"/>
    <col min="7" max="7" width="11.42578125" customWidth="1"/>
    <col min="8" max="8" width="10.140625" customWidth="1"/>
  </cols>
  <sheetData>
    <row r="1" spans="1:15" ht="15.75" x14ac:dyDescent="0.25">
      <c r="A1" s="76" t="s">
        <v>233</v>
      </c>
      <c r="B1" s="77"/>
    </row>
    <row r="2" spans="1:15" ht="15.75" x14ac:dyDescent="0.25">
      <c r="A2" s="77" t="s">
        <v>159</v>
      </c>
      <c r="B2" s="77"/>
    </row>
    <row r="3" spans="1:15" ht="15.75" x14ac:dyDescent="0.25">
      <c r="A3" s="77" t="s">
        <v>261</v>
      </c>
      <c r="B3" s="77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5">
      <c r="A4" s="155"/>
      <c r="B4" s="145" t="s">
        <v>3</v>
      </c>
      <c r="C4" s="144" t="s">
        <v>4</v>
      </c>
      <c r="D4" s="145"/>
      <c r="E4" s="153" t="s">
        <v>5</v>
      </c>
      <c r="F4" s="153"/>
      <c r="G4" s="153"/>
      <c r="H4" s="157" t="s">
        <v>6</v>
      </c>
      <c r="I4" s="153" t="s">
        <v>7</v>
      </c>
      <c r="J4" s="153"/>
      <c r="K4" s="153"/>
      <c r="L4" s="153" t="s">
        <v>8</v>
      </c>
      <c r="M4" s="153"/>
      <c r="N4" s="153"/>
      <c r="O4" s="153"/>
    </row>
    <row r="5" spans="1:15" x14ac:dyDescent="0.25">
      <c r="A5" s="156"/>
      <c r="B5" s="145"/>
      <c r="C5" s="84" t="s">
        <v>234</v>
      </c>
      <c r="D5" s="89" t="s">
        <v>10</v>
      </c>
      <c r="E5" s="89" t="s">
        <v>11</v>
      </c>
      <c r="F5" s="89" t="s">
        <v>12</v>
      </c>
      <c r="G5" s="89" t="s">
        <v>13</v>
      </c>
      <c r="H5" s="158"/>
      <c r="I5" s="89" t="s">
        <v>14</v>
      </c>
      <c r="J5" s="89" t="s">
        <v>15</v>
      </c>
      <c r="K5" s="89" t="s">
        <v>16</v>
      </c>
      <c r="L5" s="89" t="s">
        <v>17</v>
      </c>
      <c r="M5" s="89" t="s">
        <v>18</v>
      </c>
      <c r="N5" s="89" t="s">
        <v>19</v>
      </c>
      <c r="O5" s="89" t="s">
        <v>20</v>
      </c>
    </row>
    <row r="6" spans="1:15" x14ac:dyDescent="0.25">
      <c r="A6" s="144" t="s">
        <v>21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15" ht="30" customHeight="1" x14ac:dyDescent="0.25">
      <c r="A7" s="150" t="s">
        <v>235</v>
      </c>
      <c r="B7" s="78" t="s">
        <v>244</v>
      </c>
      <c r="C7" s="144">
        <v>200</v>
      </c>
      <c r="D7" s="145"/>
      <c r="E7" s="89">
        <v>30.93</v>
      </c>
      <c r="F7" s="89">
        <v>22.89</v>
      </c>
      <c r="G7" s="89">
        <v>36</v>
      </c>
      <c r="H7" s="89">
        <v>310.66000000000003</v>
      </c>
      <c r="I7" s="89">
        <v>0.1</v>
      </c>
      <c r="J7" s="89">
        <v>0.82</v>
      </c>
      <c r="K7" s="89">
        <v>0.37</v>
      </c>
      <c r="L7" s="89">
        <v>251.55</v>
      </c>
      <c r="M7" s="89">
        <v>383.23</v>
      </c>
      <c r="N7" s="89">
        <v>54.36</v>
      </c>
      <c r="O7" s="89">
        <v>0.93</v>
      </c>
    </row>
    <row r="8" spans="1:15" x14ac:dyDescent="0.25">
      <c r="A8" s="151"/>
      <c r="B8" s="66" t="s">
        <v>245</v>
      </c>
      <c r="C8" s="67">
        <v>141</v>
      </c>
      <c r="D8" s="68">
        <v>141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x14ac:dyDescent="0.25">
      <c r="A9" s="151"/>
      <c r="B9" s="66" t="s">
        <v>246</v>
      </c>
      <c r="C9" s="67">
        <v>10</v>
      </c>
      <c r="D9" s="68">
        <v>10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x14ac:dyDescent="0.25">
      <c r="A10" s="151"/>
      <c r="B10" s="66" t="s">
        <v>25</v>
      </c>
      <c r="C10" s="67">
        <v>10</v>
      </c>
      <c r="D10" s="68">
        <v>10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x14ac:dyDescent="0.25">
      <c r="A11" s="151"/>
      <c r="B11" s="66" t="s">
        <v>103</v>
      </c>
      <c r="C11" s="67">
        <v>4</v>
      </c>
      <c r="D11" s="68" t="s">
        <v>247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x14ac:dyDescent="0.25">
      <c r="A12" s="151"/>
      <c r="B12" s="66" t="s">
        <v>27</v>
      </c>
      <c r="C12" s="67">
        <v>5</v>
      </c>
      <c r="D12" s="68">
        <v>5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15" x14ac:dyDescent="0.25">
      <c r="A13" s="151"/>
      <c r="B13" s="66" t="s">
        <v>200</v>
      </c>
      <c r="C13" s="67">
        <v>5</v>
      </c>
      <c r="D13" s="68">
        <v>5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15" x14ac:dyDescent="0.25">
      <c r="A14" s="151"/>
      <c r="B14" s="66" t="s">
        <v>58</v>
      </c>
      <c r="C14" s="67">
        <v>5</v>
      </c>
      <c r="D14" s="79">
        <v>5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15" ht="14.25" customHeight="1" x14ac:dyDescent="0.25">
      <c r="A15" s="151"/>
      <c r="B15" s="66" t="s">
        <v>248</v>
      </c>
      <c r="C15" s="67">
        <v>50</v>
      </c>
      <c r="D15" s="68">
        <v>50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x14ac:dyDescent="0.25">
      <c r="A16" s="150" t="s">
        <v>83</v>
      </c>
      <c r="B16" s="65" t="s">
        <v>84</v>
      </c>
      <c r="C16" s="144">
        <v>200</v>
      </c>
      <c r="D16" s="145"/>
      <c r="E16" s="89">
        <v>0.434</v>
      </c>
      <c r="F16" s="89">
        <v>0</v>
      </c>
      <c r="G16" s="89">
        <v>12.725</v>
      </c>
      <c r="H16" s="89">
        <v>46.033000000000001</v>
      </c>
      <c r="I16" s="89">
        <v>0.02</v>
      </c>
      <c r="J16" s="89">
        <v>0.08</v>
      </c>
      <c r="K16" s="89">
        <v>0</v>
      </c>
      <c r="L16" s="89">
        <v>3.0939999999999999</v>
      </c>
      <c r="M16" s="89">
        <v>2.7949999999999999</v>
      </c>
      <c r="N16" s="89">
        <v>0.55000000000000004</v>
      </c>
      <c r="O16" s="89">
        <v>2E-3</v>
      </c>
    </row>
    <row r="17" spans="1:15" x14ac:dyDescent="0.25">
      <c r="A17" s="151"/>
      <c r="B17" s="66" t="s">
        <v>85</v>
      </c>
      <c r="C17" s="68">
        <v>1</v>
      </c>
      <c r="D17" s="68">
        <v>1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5" x14ac:dyDescent="0.25">
      <c r="A18" s="151"/>
      <c r="B18" s="66" t="s">
        <v>25</v>
      </c>
      <c r="C18" s="68">
        <v>15</v>
      </c>
      <c r="D18" s="68">
        <v>15</v>
      </c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</row>
    <row r="19" spans="1:15" x14ac:dyDescent="0.25">
      <c r="A19" s="152"/>
      <c r="B19" s="66" t="s">
        <v>86</v>
      </c>
      <c r="C19" s="68">
        <v>7</v>
      </c>
      <c r="D19" s="68">
        <v>7</v>
      </c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</row>
    <row r="20" spans="1:15" x14ac:dyDescent="0.25">
      <c r="A20" s="90" t="s">
        <v>32</v>
      </c>
      <c r="B20" s="65" t="s">
        <v>33</v>
      </c>
      <c r="C20" s="144">
        <v>50</v>
      </c>
      <c r="D20" s="145"/>
      <c r="E20" s="89">
        <v>3.8</v>
      </c>
      <c r="F20" s="89">
        <v>0.45</v>
      </c>
      <c r="G20" s="89">
        <v>24.9</v>
      </c>
      <c r="H20" s="89">
        <v>113.22</v>
      </c>
      <c r="I20" s="89">
        <v>0.08</v>
      </c>
      <c r="J20" s="89">
        <v>0</v>
      </c>
      <c r="K20" s="89">
        <v>0</v>
      </c>
      <c r="L20" s="89">
        <v>13.02</v>
      </c>
      <c r="M20" s="89">
        <v>41.5</v>
      </c>
      <c r="N20" s="89">
        <v>17.53</v>
      </c>
      <c r="O20" s="89">
        <v>0.8</v>
      </c>
    </row>
    <row r="21" spans="1:15" x14ac:dyDescent="0.25">
      <c r="A21" s="88" t="s">
        <v>36</v>
      </c>
      <c r="B21" s="65" t="s">
        <v>236</v>
      </c>
      <c r="C21" s="144" t="s">
        <v>237</v>
      </c>
      <c r="D21" s="145"/>
      <c r="E21" s="89">
        <v>6.1</v>
      </c>
      <c r="F21" s="89">
        <v>5.52</v>
      </c>
      <c r="G21" s="89">
        <v>0.34</v>
      </c>
      <c r="H21" s="89">
        <v>75.36</v>
      </c>
      <c r="I21" s="89">
        <v>0.03</v>
      </c>
      <c r="J21" s="89"/>
      <c r="K21" s="89">
        <v>120</v>
      </c>
      <c r="L21" s="89">
        <v>41.12</v>
      </c>
      <c r="M21" s="89">
        <v>95.16</v>
      </c>
      <c r="N21" s="89">
        <v>6.64</v>
      </c>
      <c r="O21" s="89">
        <v>1.32</v>
      </c>
    </row>
    <row r="22" spans="1:15" x14ac:dyDescent="0.25">
      <c r="A22" s="88" t="s">
        <v>34</v>
      </c>
      <c r="B22" s="65" t="s">
        <v>35</v>
      </c>
      <c r="C22" s="144">
        <v>200</v>
      </c>
      <c r="D22" s="145"/>
      <c r="E22" s="89">
        <v>0.8</v>
      </c>
      <c r="F22" s="89">
        <v>0.8</v>
      </c>
      <c r="G22" s="89">
        <v>19.600000000000001</v>
      </c>
      <c r="H22" s="89">
        <v>94</v>
      </c>
      <c r="I22" s="89">
        <v>0.06</v>
      </c>
      <c r="J22" s="89">
        <v>20</v>
      </c>
      <c r="K22" s="89">
        <v>0</v>
      </c>
      <c r="L22" s="89">
        <v>26.1</v>
      </c>
      <c r="M22" s="89">
        <v>22</v>
      </c>
      <c r="N22" s="89">
        <v>18</v>
      </c>
      <c r="O22" s="89">
        <v>4.4000000000000004</v>
      </c>
    </row>
    <row r="23" spans="1:15" x14ac:dyDescent="0.25">
      <c r="A23" s="69"/>
      <c r="B23" s="65" t="s">
        <v>38</v>
      </c>
      <c r="C23" s="144"/>
      <c r="D23" s="145"/>
      <c r="E23" s="93">
        <f>SUM(E7:E22)</f>
        <v>42.064</v>
      </c>
      <c r="F23" s="93">
        <f t="shared" ref="F23:O23" si="0">SUM(F7:F22)</f>
        <v>29.66</v>
      </c>
      <c r="G23" s="93">
        <f t="shared" si="0"/>
        <v>93.564999999999998</v>
      </c>
      <c r="H23" s="93">
        <f t="shared" si="0"/>
        <v>639.27300000000002</v>
      </c>
      <c r="I23" s="93">
        <f t="shared" si="0"/>
        <v>0.29000000000000004</v>
      </c>
      <c r="J23" s="93">
        <f t="shared" si="0"/>
        <v>20.9</v>
      </c>
      <c r="K23" s="93">
        <f t="shared" si="0"/>
        <v>120.37</v>
      </c>
      <c r="L23" s="93">
        <f t="shared" si="0"/>
        <v>334.88400000000001</v>
      </c>
      <c r="M23" s="93">
        <f t="shared" si="0"/>
        <v>544.68500000000006</v>
      </c>
      <c r="N23" s="93">
        <f t="shared" si="0"/>
        <v>97.08</v>
      </c>
      <c r="O23" s="93">
        <f t="shared" si="0"/>
        <v>7.4520000000000008</v>
      </c>
    </row>
    <row r="24" spans="1:15" x14ac:dyDescent="0.25">
      <c r="A24" s="144" t="s">
        <v>39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45"/>
    </row>
    <row r="25" spans="1:15" x14ac:dyDescent="0.25">
      <c r="A25" s="150" t="s">
        <v>251</v>
      </c>
      <c r="B25" s="71" t="s">
        <v>164</v>
      </c>
      <c r="C25" s="144">
        <v>100</v>
      </c>
      <c r="D25" s="145"/>
      <c r="E25" s="89">
        <v>2.2799999999999998</v>
      </c>
      <c r="F25" s="89">
        <v>6.8</v>
      </c>
      <c r="G25" s="89">
        <v>14.73</v>
      </c>
      <c r="H25" s="89">
        <v>87.23</v>
      </c>
      <c r="I25" s="89">
        <v>0.26</v>
      </c>
      <c r="J25" s="91">
        <v>18.95</v>
      </c>
      <c r="K25" s="89">
        <v>0.27</v>
      </c>
      <c r="L25" s="89">
        <v>74.8</v>
      </c>
      <c r="M25" s="89">
        <v>12.45</v>
      </c>
      <c r="N25" s="89">
        <v>42.78</v>
      </c>
      <c r="O25" s="89">
        <v>3.46</v>
      </c>
    </row>
    <row r="26" spans="1:15" x14ac:dyDescent="0.25">
      <c r="A26" s="151"/>
      <c r="B26" s="72" t="s">
        <v>47</v>
      </c>
      <c r="C26" s="67">
        <v>43</v>
      </c>
      <c r="D26" s="68">
        <v>25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5" x14ac:dyDescent="0.25">
      <c r="A27" s="151"/>
      <c r="B27" s="72" t="s">
        <v>49</v>
      </c>
      <c r="C27" s="67">
        <v>20.100000000000001</v>
      </c>
      <c r="D27" s="68">
        <v>15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</row>
    <row r="28" spans="1:15" x14ac:dyDescent="0.25">
      <c r="A28" s="151"/>
      <c r="B28" s="72" t="s">
        <v>51</v>
      </c>
      <c r="C28" s="67">
        <v>17.899999999999999</v>
      </c>
      <c r="D28" s="68">
        <v>15</v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x14ac:dyDescent="0.25">
      <c r="A29" s="151"/>
      <c r="B29" s="72" t="s">
        <v>145</v>
      </c>
      <c r="C29" s="67">
        <v>27.2</v>
      </c>
      <c r="D29" s="68">
        <v>20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</row>
    <row r="30" spans="1:15" x14ac:dyDescent="0.25">
      <c r="A30" s="151"/>
      <c r="B30" s="72" t="s">
        <v>252</v>
      </c>
      <c r="C30" s="67">
        <v>25</v>
      </c>
      <c r="D30" s="68">
        <v>20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</row>
    <row r="31" spans="1:15" x14ac:dyDescent="0.25">
      <c r="A31" s="152"/>
      <c r="B31" s="72" t="s">
        <v>44</v>
      </c>
      <c r="C31" s="67">
        <v>6</v>
      </c>
      <c r="D31" s="68">
        <v>6</v>
      </c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  <row r="32" spans="1:15" ht="27.75" customHeight="1" x14ac:dyDescent="0.25">
      <c r="A32" s="150" t="s">
        <v>224</v>
      </c>
      <c r="B32" s="78" t="s">
        <v>238</v>
      </c>
      <c r="C32" s="144">
        <v>250</v>
      </c>
      <c r="D32" s="145"/>
      <c r="E32" s="89">
        <v>2.15</v>
      </c>
      <c r="F32" s="89">
        <v>2.27</v>
      </c>
      <c r="G32" s="89">
        <v>13.71</v>
      </c>
      <c r="H32" s="89">
        <v>83.8</v>
      </c>
      <c r="I32" s="89">
        <v>0.09</v>
      </c>
      <c r="J32" s="89">
        <v>6.6</v>
      </c>
      <c r="K32" s="89">
        <v>0</v>
      </c>
      <c r="L32" s="89">
        <v>19.68</v>
      </c>
      <c r="M32" s="89">
        <v>53.32</v>
      </c>
      <c r="N32" s="89">
        <v>21.6</v>
      </c>
      <c r="O32" s="89">
        <v>0.87</v>
      </c>
    </row>
    <row r="33" spans="1:15" x14ac:dyDescent="0.25">
      <c r="A33" s="151"/>
      <c r="B33" s="66" t="s">
        <v>203</v>
      </c>
      <c r="C33" s="67">
        <v>36.700000000000003</v>
      </c>
      <c r="D33" s="68">
        <v>32</v>
      </c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</row>
    <row r="34" spans="1:15" x14ac:dyDescent="0.25">
      <c r="A34" s="151"/>
      <c r="B34" s="66" t="s">
        <v>239</v>
      </c>
      <c r="C34" s="67">
        <v>10</v>
      </c>
      <c r="D34" s="68">
        <v>10</v>
      </c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</row>
    <row r="35" spans="1:15" x14ac:dyDescent="0.25">
      <c r="A35" s="151"/>
      <c r="B35" s="66" t="s">
        <v>47</v>
      </c>
      <c r="C35" s="67" t="s">
        <v>121</v>
      </c>
      <c r="D35" s="68">
        <v>75</v>
      </c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</row>
    <row r="36" spans="1:15" x14ac:dyDescent="0.25">
      <c r="A36" s="151"/>
      <c r="B36" s="66" t="s">
        <v>98</v>
      </c>
      <c r="C36" s="67">
        <v>2.5</v>
      </c>
      <c r="D36" s="68">
        <v>2.5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</row>
    <row r="37" spans="1:15" x14ac:dyDescent="0.25">
      <c r="A37" s="151"/>
      <c r="B37" s="66" t="s">
        <v>49</v>
      </c>
      <c r="C37" s="67" t="s">
        <v>123</v>
      </c>
      <c r="D37" s="68">
        <v>10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</row>
    <row r="38" spans="1:15" x14ac:dyDescent="0.25">
      <c r="A38" s="151"/>
      <c r="B38" s="66" t="s">
        <v>51</v>
      </c>
      <c r="C38" s="67">
        <v>12</v>
      </c>
      <c r="D38" s="68">
        <v>10</v>
      </c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</row>
    <row r="39" spans="1:15" x14ac:dyDescent="0.25">
      <c r="A39" s="152"/>
      <c r="B39" s="66" t="s">
        <v>28</v>
      </c>
      <c r="C39" s="67">
        <v>0.2</v>
      </c>
      <c r="D39" s="68">
        <v>0.2</v>
      </c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</row>
    <row r="40" spans="1:15" x14ac:dyDescent="0.25">
      <c r="A40" s="150" t="s">
        <v>100</v>
      </c>
      <c r="B40" s="65" t="s">
        <v>101</v>
      </c>
      <c r="C40" s="144">
        <v>100</v>
      </c>
      <c r="D40" s="145"/>
      <c r="E40" s="89">
        <v>12.7</v>
      </c>
      <c r="F40" s="89">
        <v>3.76</v>
      </c>
      <c r="G40" s="89">
        <v>7.67</v>
      </c>
      <c r="H40" s="89">
        <v>133.75</v>
      </c>
      <c r="I40" s="89">
        <v>0.09</v>
      </c>
      <c r="J40" s="89">
        <v>0.5</v>
      </c>
      <c r="K40" s="89">
        <v>25</v>
      </c>
      <c r="L40" s="89">
        <v>50</v>
      </c>
      <c r="M40" s="89">
        <v>152</v>
      </c>
      <c r="N40" s="89">
        <v>32</v>
      </c>
      <c r="O40" s="89">
        <v>0.7</v>
      </c>
    </row>
    <row r="41" spans="1:15" x14ac:dyDescent="0.25">
      <c r="A41" s="151"/>
      <c r="B41" s="66" t="s">
        <v>102</v>
      </c>
      <c r="C41" s="67">
        <v>100</v>
      </c>
      <c r="D41" s="68">
        <v>92.5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</row>
    <row r="42" spans="1:15" x14ac:dyDescent="0.25">
      <c r="A42" s="151"/>
      <c r="B42" s="66" t="s">
        <v>57</v>
      </c>
      <c r="C42" s="67">
        <v>12</v>
      </c>
      <c r="D42" s="68">
        <v>12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</row>
    <row r="43" spans="1:15" x14ac:dyDescent="0.25">
      <c r="A43" s="151"/>
      <c r="B43" s="66" t="s">
        <v>103</v>
      </c>
      <c r="C43" s="67">
        <v>0.7</v>
      </c>
      <c r="D43" s="68">
        <v>0.7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151"/>
      <c r="B44" s="66" t="s">
        <v>27</v>
      </c>
      <c r="C44" s="67">
        <v>12</v>
      </c>
      <c r="D44" s="68">
        <v>12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</row>
    <row r="45" spans="1:15" x14ac:dyDescent="0.25">
      <c r="A45" s="151"/>
      <c r="B45" s="66" t="s">
        <v>58</v>
      </c>
      <c r="C45" s="67">
        <v>8</v>
      </c>
      <c r="D45" s="68">
        <v>8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</row>
    <row r="46" spans="1:15" x14ac:dyDescent="0.25">
      <c r="A46" s="151"/>
      <c r="B46" s="66" t="s">
        <v>28</v>
      </c>
      <c r="C46" s="67">
        <v>0.2</v>
      </c>
      <c r="D46" s="68">
        <v>0.2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</row>
    <row r="47" spans="1:15" x14ac:dyDescent="0.25">
      <c r="A47" s="151"/>
      <c r="B47" s="66" t="s">
        <v>51</v>
      </c>
      <c r="C47" s="67">
        <v>20</v>
      </c>
      <c r="D47" s="68">
        <v>17.3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</row>
    <row r="48" spans="1:15" x14ac:dyDescent="0.25">
      <c r="A48" s="152"/>
      <c r="B48" s="66" t="s">
        <v>98</v>
      </c>
      <c r="C48" s="67">
        <v>8</v>
      </c>
      <c r="D48" s="68">
        <v>8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</row>
    <row r="49" spans="1:15" x14ac:dyDescent="0.25">
      <c r="A49" s="150" t="s">
        <v>104</v>
      </c>
      <c r="B49" s="65" t="s">
        <v>105</v>
      </c>
      <c r="C49" s="144">
        <v>200</v>
      </c>
      <c r="D49" s="145"/>
      <c r="E49" s="89">
        <v>4.08</v>
      </c>
      <c r="F49" s="89">
        <v>6.4</v>
      </c>
      <c r="G49" s="89">
        <v>27.26</v>
      </c>
      <c r="H49" s="89">
        <v>183</v>
      </c>
      <c r="I49" s="89">
        <v>0.18</v>
      </c>
      <c r="J49" s="89">
        <v>24.22</v>
      </c>
      <c r="K49" s="89">
        <v>34</v>
      </c>
      <c r="L49" s="89">
        <v>49.3</v>
      </c>
      <c r="M49" s="89">
        <v>115.46</v>
      </c>
      <c r="N49" s="89">
        <v>37</v>
      </c>
      <c r="O49" s="89">
        <v>1.34</v>
      </c>
    </row>
    <row r="50" spans="1:15" x14ac:dyDescent="0.25">
      <c r="A50" s="151"/>
      <c r="B50" s="66" t="s">
        <v>47</v>
      </c>
      <c r="C50" s="67" t="s">
        <v>106</v>
      </c>
      <c r="D50" s="68">
        <v>171</v>
      </c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</row>
    <row r="51" spans="1:15" x14ac:dyDescent="0.25">
      <c r="A51" s="151"/>
      <c r="B51" s="66" t="s">
        <v>107</v>
      </c>
      <c r="C51" s="67">
        <v>30</v>
      </c>
      <c r="D51" s="68">
        <v>30</v>
      </c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</row>
    <row r="52" spans="1:15" x14ac:dyDescent="0.25">
      <c r="A52" s="151"/>
      <c r="B52" s="66" t="s">
        <v>27</v>
      </c>
      <c r="C52" s="67">
        <v>7</v>
      </c>
      <c r="D52" s="68">
        <v>7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15" x14ac:dyDescent="0.25">
      <c r="A53" s="152"/>
      <c r="B53" s="66" t="s">
        <v>28</v>
      </c>
      <c r="C53" s="67">
        <v>0.2</v>
      </c>
      <c r="D53" s="68">
        <v>0.2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15" x14ac:dyDescent="0.25">
      <c r="A54" s="150" t="s">
        <v>63</v>
      </c>
      <c r="B54" s="65" t="s">
        <v>176</v>
      </c>
      <c r="C54" s="144">
        <v>200</v>
      </c>
      <c r="D54" s="145"/>
      <c r="E54" s="89">
        <v>0.04</v>
      </c>
      <c r="F54" s="89">
        <v>0</v>
      </c>
      <c r="G54" s="89">
        <v>24.76</v>
      </c>
      <c r="H54" s="89">
        <v>94.2</v>
      </c>
      <c r="I54" s="89">
        <v>0.01</v>
      </c>
      <c r="J54" s="89">
        <v>0.16800000000000001</v>
      </c>
      <c r="K54" s="89">
        <v>0</v>
      </c>
      <c r="L54" s="89">
        <v>6.4</v>
      </c>
      <c r="M54" s="89">
        <v>3.6</v>
      </c>
      <c r="N54" s="89">
        <v>0</v>
      </c>
      <c r="O54" s="89">
        <v>0.18</v>
      </c>
    </row>
    <row r="55" spans="1:15" x14ac:dyDescent="0.25">
      <c r="A55" s="151"/>
      <c r="B55" s="66" t="s">
        <v>65</v>
      </c>
      <c r="C55" s="67">
        <v>20</v>
      </c>
      <c r="D55" s="68">
        <v>20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</row>
    <row r="56" spans="1:15" x14ac:dyDescent="0.25">
      <c r="A56" s="152"/>
      <c r="B56" s="66" t="s">
        <v>25</v>
      </c>
      <c r="C56" s="67">
        <v>10</v>
      </c>
      <c r="D56" s="68">
        <v>10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</row>
    <row r="57" spans="1:15" x14ac:dyDescent="0.25">
      <c r="A57" s="90" t="s">
        <v>32</v>
      </c>
      <c r="B57" s="65" t="s">
        <v>33</v>
      </c>
      <c r="C57" s="144">
        <v>50</v>
      </c>
      <c r="D57" s="145"/>
      <c r="E57" s="70">
        <v>3.8</v>
      </c>
      <c r="F57" s="89">
        <v>0.45</v>
      </c>
      <c r="G57" s="89">
        <v>24.9</v>
      </c>
      <c r="H57" s="89">
        <v>113.22</v>
      </c>
      <c r="I57" s="89">
        <v>0.08</v>
      </c>
      <c r="J57" s="89">
        <v>0</v>
      </c>
      <c r="K57" s="89">
        <v>0</v>
      </c>
      <c r="L57" s="89">
        <v>13.02</v>
      </c>
      <c r="M57" s="89">
        <v>41.5</v>
      </c>
      <c r="N57" s="89">
        <v>17.53</v>
      </c>
      <c r="O57" s="89">
        <v>0.8</v>
      </c>
    </row>
    <row r="58" spans="1:15" x14ac:dyDescent="0.25">
      <c r="A58" s="90" t="s">
        <v>66</v>
      </c>
      <c r="B58" s="65" t="s">
        <v>67</v>
      </c>
      <c r="C58" s="144">
        <v>50</v>
      </c>
      <c r="D58" s="145"/>
      <c r="E58" s="89">
        <v>2.75</v>
      </c>
      <c r="F58" s="89">
        <v>0.5</v>
      </c>
      <c r="G58" s="89">
        <v>17</v>
      </c>
      <c r="H58" s="89">
        <v>85</v>
      </c>
      <c r="I58" s="89">
        <v>0.09</v>
      </c>
      <c r="J58" s="89">
        <v>0</v>
      </c>
      <c r="K58" s="89">
        <v>0</v>
      </c>
      <c r="L58" s="89">
        <v>10.5</v>
      </c>
      <c r="M58" s="89">
        <v>87</v>
      </c>
      <c r="N58" s="89">
        <v>28.5</v>
      </c>
      <c r="O58" s="89">
        <v>1.8</v>
      </c>
    </row>
    <row r="59" spans="1:15" x14ac:dyDescent="0.25">
      <c r="A59" s="69"/>
      <c r="B59" s="65" t="s">
        <v>68</v>
      </c>
      <c r="C59" s="144"/>
      <c r="D59" s="145"/>
      <c r="E59" s="89">
        <f t="shared" ref="E59:O59" si="1">SUM(E25:E58)</f>
        <v>27.8</v>
      </c>
      <c r="F59" s="89">
        <f t="shared" si="1"/>
        <v>20.18</v>
      </c>
      <c r="G59" s="89">
        <f t="shared" si="1"/>
        <v>130.03</v>
      </c>
      <c r="H59" s="89">
        <f t="shared" si="1"/>
        <v>780.2</v>
      </c>
      <c r="I59" s="89">
        <f t="shared" si="1"/>
        <v>0.79999999999999982</v>
      </c>
      <c r="J59" s="89">
        <f t="shared" si="1"/>
        <v>50.437999999999995</v>
      </c>
      <c r="K59" s="89">
        <f t="shared" si="1"/>
        <v>59.269999999999996</v>
      </c>
      <c r="L59" s="89">
        <f t="shared" si="1"/>
        <v>223.7</v>
      </c>
      <c r="M59" s="89">
        <f t="shared" si="1"/>
        <v>465.33</v>
      </c>
      <c r="N59" s="89">
        <f t="shared" si="1"/>
        <v>179.41</v>
      </c>
      <c r="O59" s="89">
        <f t="shared" si="1"/>
        <v>9.15</v>
      </c>
    </row>
    <row r="60" spans="1:15" x14ac:dyDescent="0.25">
      <c r="A60" s="69"/>
      <c r="B60" s="73" t="s">
        <v>69</v>
      </c>
      <c r="C60" s="144"/>
      <c r="D60" s="145"/>
      <c r="E60" s="89">
        <f t="shared" ref="E60:O60" si="2">SUM(E23+E59)</f>
        <v>69.864000000000004</v>
      </c>
      <c r="F60" s="89">
        <f t="shared" si="2"/>
        <v>49.84</v>
      </c>
      <c r="G60" s="89">
        <f t="shared" si="2"/>
        <v>223.595</v>
      </c>
      <c r="H60" s="89">
        <f t="shared" si="2"/>
        <v>1419.473</v>
      </c>
      <c r="I60" s="89">
        <f t="shared" si="2"/>
        <v>1.0899999999999999</v>
      </c>
      <c r="J60" s="89">
        <f t="shared" si="2"/>
        <v>71.337999999999994</v>
      </c>
      <c r="K60" s="89">
        <f t="shared" si="2"/>
        <v>179.64</v>
      </c>
      <c r="L60" s="89">
        <f t="shared" si="2"/>
        <v>558.58400000000006</v>
      </c>
      <c r="M60" s="89">
        <f t="shared" si="2"/>
        <v>1010.0150000000001</v>
      </c>
      <c r="N60" s="89">
        <f t="shared" si="2"/>
        <v>276.49</v>
      </c>
      <c r="O60" s="89">
        <f t="shared" si="2"/>
        <v>16.602</v>
      </c>
    </row>
    <row r="61" spans="1:15" x14ac:dyDescent="0.25">
      <c r="A61" s="144" t="s">
        <v>70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45"/>
    </row>
    <row r="62" spans="1:15" x14ac:dyDescent="0.25">
      <c r="A62" s="150" t="s">
        <v>155</v>
      </c>
      <c r="B62" s="74" t="s">
        <v>156</v>
      </c>
      <c r="C62" s="144">
        <v>200</v>
      </c>
      <c r="D62" s="145"/>
      <c r="E62" s="89">
        <v>8.6999999999999993</v>
      </c>
      <c r="F62" s="89">
        <v>8.8000000000000007</v>
      </c>
      <c r="G62" s="89">
        <v>54.8</v>
      </c>
      <c r="H62" s="89">
        <v>339</v>
      </c>
      <c r="I62" s="89">
        <v>0</v>
      </c>
      <c r="J62" s="89">
        <v>1.8</v>
      </c>
      <c r="K62" s="89">
        <v>0</v>
      </c>
      <c r="L62" s="89">
        <v>12</v>
      </c>
      <c r="M62" s="89">
        <v>0</v>
      </c>
      <c r="N62" s="89">
        <v>2</v>
      </c>
      <c r="O62" s="89">
        <v>0.2</v>
      </c>
    </row>
    <row r="63" spans="1:15" x14ac:dyDescent="0.25">
      <c r="A63" s="151"/>
      <c r="B63" s="66" t="s">
        <v>157</v>
      </c>
      <c r="C63" s="67">
        <v>24</v>
      </c>
      <c r="D63" s="68">
        <v>24</v>
      </c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</row>
    <row r="64" spans="1:15" x14ac:dyDescent="0.25">
      <c r="A64" s="152"/>
      <c r="B64" s="66" t="s">
        <v>25</v>
      </c>
      <c r="C64" s="67">
        <v>10</v>
      </c>
      <c r="D64" s="68">
        <v>10</v>
      </c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</row>
    <row r="65" spans="1:15" x14ac:dyDescent="0.25">
      <c r="A65" s="69"/>
      <c r="B65" s="65" t="s">
        <v>111</v>
      </c>
      <c r="C65" s="144">
        <v>15</v>
      </c>
      <c r="D65" s="145"/>
      <c r="E65" s="89">
        <v>0.58799999999999997</v>
      </c>
      <c r="F65" s="89">
        <v>4.59</v>
      </c>
      <c r="G65" s="89">
        <v>9.3780000000000001</v>
      </c>
      <c r="H65" s="89">
        <v>81.150000000000006</v>
      </c>
      <c r="I65" s="89"/>
      <c r="J65" s="89"/>
      <c r="K65" s="89"/>
      <c r="L65" s="89"/>
      <c r="M65" s="89"/>
      <c r="N65" s="89"/>
      <c r="O65" s="89"/>
    </row>
    <row r="66" spans="1:15" x14ac:dyDescent="0.25">
      <c r="A66" s="69"/>
      <c r="B66" s="65" t="s">
        <v>73</v>
      </c>
      <c r="C66" s="144"/>
      <c r="D66" s="145"/>
      <c r="E66" s="89">
        <f>SUM(E62:E65)</f>
        <v>9.2879999999999985</v>
      </c>
      <c r="F66" s="89">
        <f t="shared" ref="F66:O66" si="3">SUM(F62:F65)</f>
        <v>13.39</v>
      </c>
      <c r="G66" s="89">
        <f t="shared" si="3"/>
        <v>64.177999999999997</v>
      </c>
      <c r="H66" s="89">
        <f t="shared" si="3"/>
        <v>420.15</v>
      </c>
      <c r="I66" s="89"/>
      <c r="J66" s="89"/>
      <c r="K66" s="89"/>
      <c r="L66" s="89">
        <f t="shared" si="3"/>
        <v>12</v>
      </c>
      <c r="M66" s="89">
        <f t="shared" si="3"/>
        <v>0</v>
      </c>
      <c r="N66" s="89"/>
      <c r="O66" s="89">
        <f t="shared" si="3"/>
        <v>0.2</v>
      </c>
    </row>
    <row r="67" spans="1:15" x14ac:dyDescent="0.25">
      <c r="A67" s="69"/>
      <c r="B67" s="65" t="s">
        <v>74</v>
      </c>
      <c r="C67" s="144"/>
      <c r="D67" s="145"/>
      <c r="E67" s="89">
        <f>SUM(E23,E59,E66)</f>
        <v>79.152000000000001</v>
      </c>
      <c r="F67" s="89">
        <f t="shared" ref="F67:O67" si="4">SUM(F59,F66,F23)</f>
        <v>63.230000000000004</v>
      </c>
      <c r="G67" s="89">
        <f t="shared" si="4"/>
        <v>287.77300000000002</v>
      </c>
      <c r="H67" s="89">
        <f t="shared" si="4"/>
        <v>1839.623</v>
      </c>
      <c r="I67" s="89">
        <f t="shared" si="4"/>
        <v>1.0899999999999999</v>
      </c>
      <c r="J67" s="89">
        <f t="shared" si="4"/>
        <v>71.337999999999994</v>
      </c>
      <c r="K67" s="89">
        <f t="shared" si="4"/>
        <v>179.64</v>
      </c>
      <c r="L67" s="89">
        <f t="shared" si="4"/>
        <v>570.58400000000006</v>
      </c>
      <c r="M67" s="89">
        <f t="shared" si="4"/>
        <v>1010.0150000000001</v>
      </c>
      <c r="N67" s="89">
        <f t="shared" si="4"/>
        <v>276.49</v>
      </c>
      <c r="O67" s="89">
        <f t="shared" si="4"/>
        <v>16.802</v>
      </c>
    </row>
  </sheetData>
  <mergeCells count="37">
    <mergeCell ref="A40:A48"/>
    <mergeCell ref="C40:D40"/>
    <mergeCell ref="A49:A53"/>
    <mergeCell ref="C49:D49"/>
    <mergeCell ref="C67:D67"/>
    <mergeCell ref="A54:A56"/>
    <mergeCell ref="C54:D54"/>
    <mergeCell ref="C57:D57"/>
    <mergeCell ref="C58:D58"/>
    <mergeCell ref="C59:D59"/>
    <mergeCell ref="C60:D60"/>
    <mergeCell ref="A61:O61"/>
    <mergeCell ref="A62:A64"/>
    <mergeCell ref="C62:D62"/>
    <mergeCell ref="C65:D65"/>
    <mergeCell ref="C66:D66"/>
    <mergeCell ref="C22:D22"/>
    <mergeCell ref="C23:D23"/>
    <mergeCell ref="A24:O24"/>
    <mergeCell ref="A32:A39"/>
    <mergeCell ref="C32:D32"/>
    <mergeCell ref="A25:A31"/>
    <mergeCell ref="C25:D25"/>
    <mergeCell ref="C20:D20"/>
    <mergeCell ref="C21:D21"/>
    <mergeCell ref="L4:O4"/>
    <mergeCell ref="A6:O6"/>
    <mergeCell ref="A7:A15"/>
    <mergeCell ref="C7:D7"/>
    <mergeCell ref="A16:A19"/>
    <mergeCell ref="C16:D16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="90" zoomScaleNormal="90" workbookViewId="0">
      <selection activeCell="B11" sqref="B11"/>
    </sheetView>
  </sheetViews>
  <sheetFormatPr defaultRowHeight="15" x14ac:dyDescent="0.25"/>
  <cols>
    <col min="1" max="1" width="18.5703125" customWidth="1"/>
    <col min="2" max="2" width="29.140625" customWidth="1"/>
    <col min="3" max="3" width="13.28515625" customWidth="1"/>
    <col min="4" max="4" width="9.85546875" customWidth="1"/>
    <col min="5" max="5" width="9.7109375" customWidth="1"/>
    <col min="6" max="6" width="10.140625" customWidth="1"/>
    <col min="7" max="7" width="13" customWidth="1"/>
    <col min="8" max="8" width="14.5703125" customWidth="1"/>
  </cols>
  <sheetData>
    <row r="1" spans="1:15" ht="15.75" x14ac:dyDescent="0.25">
      <c r="A1" s="6" t="s">
        <v>0</v>
      </c>
      <c r="B1" s="6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15.75" x14ac:dyDescent="0.25">
      <c r="A2" s="6" t="s">
        <v>1</v>
      </c>
      <c r="B2" s="6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15.75" x14ac:dyDescent="0.25">
      <c r="A3" s="6" t="s">
        <v>261</v>
      </c>
      <c r="B3" s="7"/>
      <c r="C3" s="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5.75" customHeight="1" x14ac:dyDescent="0.25">
      <c r="A4" s="123" t="s">
        <v>2</v>
      </c>
      <c r="B4" s="106" t="s">
        <v>3</v>
      </c>
      <c r="C4" s="107" t="s">
        <v>4</v>
      </c>
      <c r="D4" s="108"/>
      <c r="E4" s="120" t="s">
        <v>5</v>
      </c>
      <c r="F4" s="120"/>
      <c r="G4" s="120"/>
      <c r="H4" s="121" t="s">
        <v>6</v>
      </c>
      <c r="I4" s="120" t="s">
        <v>7</v>
      </c>
      <c r="J4" s="120"/>
      <c r="K4" s="120"/>
      <c r="L4" s="120" t="s">
        <v>8</v>
      </c>
      <c r="M4" s="120"/>
      <c r="N4" s="120"/>
      <c r="O4" s="120"/>
    </row>
    <row r="5" spans="1:15" ht="15.75" x14ac:dyDescent="0.25">
      <c r="A5" s="124"/>
      <c r="B5" s="106"/>
      <c r="C5" s="9" t="s">
        <v>9</v>
      </c>
      <c r="D5" s="10" t="s">
        <v>10</v>
      </c>
      <c r="E5" s="11" t="s">
        <v>11</v>
      </c>
      <c r="F5" s="11" t="s">
        <v>12</v>
      </c>
      <c r="G5" s="11" t="s">
        <v>13</v>
      </c>
      <c r="H5" s="122"/>
      <c r="I5" s="9" t="s">
        <v>14</v>
      </c>
      <c r="J5" s="9" t="s">
        <v>15</v>
      </c>
      <c r="K5" s="9" t="s">
        <v>16</v>
      </c>
      <c r="L5" s="9" t="s">
        <v>17</v>
      </c>
      <c r="M5" s="9" t="s">
        <v>18</v>
      </c>
      <c r="N5" s="9" t="s">
        <v>19</v>
      </c>
      <c r="O5" s="9" t="s">
        <v>20</v>
      </c>
    </row>
    <row r="6" spans="1:15" ht="15.75" x14ac:dyDescent="0.25">
      <c r="A6" s="105" t="s">
        <v>21</v>
      </c>
      <c r="B6" s="111"/>
      <c r="C6" s="111"/>
      <c r="D6" s="111"/>
      <c r="E6" s="111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5.75" x14ac:dyDescent="0.25">
      <c r="A7" s="125" t="s">
        <v>22</v>
      </c>
      <c r="B7" s="13" t="s">
        <v>23</v>
      </c>
      <c r="C7" s="105">
        <v>210</v>
      </c>
      <c r="D7" s="106"/>
      <c r="E7" s="9">
        <v>3.09</v>
      </c>
      <c r="F7" s="9">
        <v>4.07</v>
      </c>
      <c r="G7" s="9">
        <v>36.979999999999997</v>
      </c>
      <c r="H7" s="9">
        <v>197</v>
      </c>
      <c r="I7" s="9">
        <v>0.03</v>
      </c>
      <c r="J7" s="9">
        <v>0</v>
      </c>
      <c r="K7" s="9">
        <v>20</v>
      </c>
      <c r="L7" s="9">
        <v>5.9</v>
      </c>
      <c r="M7" s="9">
        <v>67</v>
      </c>
      <c r="N7" s="9">
        <v>21.8</v>
      </c>
      <c r="O7" s="9">
        <v>0.47</v>
      </c>
    </row>
    <row r="8" spans="1:15" ht="15.75" x14ac:dyDescent="0.25">
      <c r="A8" s="126"/>
      <c r="B8" s="14" t="s">
        <v>24</v>
      </c>
      <c r="C8" s="15">
        <v>44.4</v>
      </c>
      <c r="D8" s="16">
        <v>44.4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15.75" x14ac:dyDescent="0.25">
      <c r="A9" s="126"/>
      <c r="B9" s="14" t="s">
        <v>25</v>
      </c>
      <c r="C9" s="15">
        <v>6</v>
      </c>
      <c r="D9" s="16">
        <v>6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ht="15.75" x14ac:dyDescent="0.25">
      <c r="A10" s="126"/>
      <c r="B10" s="14" t="s">
        <v>26</v>
      </c>
      <c r="C10" s="15">
        <v>164</v>
      </c>
      <c r="D10" s="16">
        <v>164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.75" x14ac:dyDescent="0.25">
      <c r="A11" s="126"/>
      <c r="B11" s="14" t="s">
        <v>27</v>
      </c>
      <c r="C11" s="15">
        <v>5</v>
      </c>
      <c r="D11" s="16">
        <v>5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 ht="15.75" x14ac:dyDescent="0.25">
      <c r="A12" s="127"/>
      <c r="B12" s="14" t="s">
        <v>28</v>
      </c>
      <c r="C12" s="15">
        <v>0.3</v>
      </c>
      <c r="D12" s="16">
        <v>0.3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ht="15.75" x14ac:dyDescent="0.25">
      <c r="A13" s="114" t="s">
        <v>29</v>
      </c>
      <c r="B13" s="17" t="s">
        <v>30</v>
      </c>
      <c r="C13" s="105">
        <v>200</v>
      </c>
      <c r="D13" s="106"/>
      <c r="E13" s="9">
        <v>3.52</v>
      </c>
      <c r="F13" s="9">
        <v>3.72</v>
      </c>
      <c r="G13" s="9">
        <v>25.49</v>
      </c>
      <c r="H13" s="9">
        <v>145.19999999999999</v>
      </c>
      <c r="I13" s="9">
        <v>0.01</v>
      </c>
      <c r="J13" s="9">
        <v>1.3</v>
      </c>
      <c r="K13" s="9">
        <v>0.01</v>
      </c>
      <c r="L13" s="9">
        <v>122</v>
      </c>
      <c r="M13" s="9">
        <v>90</v>
      </c>
      <c r="N13" s="9">
        <v>14</v>
      </c>
      <c r="O13" s="9">
        <v>0.56000000000000005</v>
      </c>
    </row>
    <row r="14" spans="1:15" ht="15.75" x14ac:dyDescent="0.25">
      <c r="A14" s="115"/>
      <c r="B14" s="18" t="s">
        <v>31</v>
      </c>
      <c r="C14" s="15">
        <v>6</v>
      </c>
      <c r="D14" s="16">
        <v>6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15.75" x14ac:dyDescent="0.25">
      <c r="A15" s="115"/>
      <c r="B15" s="18" t="s">
        <v>26</v>
      </c>
      <c r="C15" s="15">
        <v>200</v>
      </c>
      <c r="D15" s="16">
        <v>200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1:15" ht="15.75" x14ac:dyDescent="0.25">
      <c r="A16" s="116"/>
      <c r="B16" s="18" t="s">
        <v>25</v>
      </c>
      <c r="C16" s="15">
        <v>20</v>
      </c>
      <c r="D16" s="16">
        <v>20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ht="15.75" x14ac:dyDescent="0.25">
      <c r="A17" s="23" t="s">
        <v>32</v>
      </c>
      <c r="B17" s="17" t="s">
        <v>33</v>
      </c>
      <c r="C17" s="105">
        <v>50</v>
      </c>
      <c r="D17" s="106"/>
      <c r="E17" s="9">
        <v>3.8</v>
      </c>
      <c r="F17" s="9">
        <v>0.45</v>
      </c>
      <c r="G17" s="9">
        <v>24.9</v>
      </c>
      <c r="H17" s="9">
        <v>113.22</v>
      </c>
      <c r="I17" s="9">
        <v>0.08</v>
      </c>
      <c r="J17" s="9">
        <v>0</v>
      </c>
      <c r="K17" s="9">
        <v>0</v>
      </c>
      <c r="L17" s="9">
        <v>13.02</v>
      </c>
      <c r="M17" s="9">
        <v>41.5</v>
      </c>
      <c r="N17" s="9">
        <v>17.53</v>
      </c>
      <c r="O17" s="9">
        <v>0.8</v>
      </c>
    </row>
    <row r="18" spans="1:15" ht="15.75" x14ac:dyDescent="0.25">
      <c r="A18" s="23" t="s">
        <v>34</v>
      </c>
      <c r="B18" s="17" t="s">
        <v>35</v>
      </c>
      <c r="C18" s="105">
        <v>100</v>
      </c>
      <c r="D18" s="106"/>
      <c r="E18" s="9">
        <v>0.4</v>
      </c>
      <c r="F18" s="9">
        <v>0.4</v>
      </c>
      <c r="G18" s="9">
        <v>9.8000000000000007</v>
      </c>
      <c r="H18" s="9">
        <v>47</v>
      </c>
      <c r="I18" s="9">
        <v>0.03</v>
      </c>
      <c r="J18" s="9">
        <v>10</v>
      </c>
      <c r="K18" s="9">
        <v>0</v>
      </c>
      <c r="L18" s="9">
        <v>13.05</v>
      </c>
      <c r="M18" s="9">
        <v>11</v>
      </c>
      <c r="N18" s="9">
        <v>9</v>
      </c>
      <c r="O18" s="9">
        <v>2.2000000000000002</v>
      </c>
    </row>
    <row r="19" spans="1:15" ht="15.75" x14ac:dyDescent="0.25">
      <c r="A19" s="23" t="s">
        <v>36</v>
      </c>
      <c r="B19" s="17" t="s">
        <v>37</v>
      </c>
      <c r="C19" s="105">
        <v>40</v>
      </c>
      <c r="D19" s="106"/>
      <c r="E19" s="9">
        <v>6.1</v>
      </c>
      <c r="F19" s="9">
        <v>5.52</v>
      </c>
      <c r="G19" s="9">
        <v>0.34</v>
      </c>
      <c r="H19" s="9">
        <v>75.36</v>
      </c>
      <c r="I19" s="9">
        <v>0.03</v>
      </c>
      <c r="J19" s="9">
        <v>0</v>
      </c>
      <c r="K19" s="9">
        <v>120</v>
      </c>
      <c r="L19" s="9">
        <v>41</v>
      </c>
      <c r="M19" s="9">
        <v>95.16</v>
      </c>
      <c r="N19" s="9">
        <v>6.64</v>
      </c>
      <c r="O19" s="9">
        <v>1.32</v>
      </c>
    </row>
    <row r="20" spans="1:15" ht="15.75" x14ac:dyDescent="0.25">
      <c r="A20" s="19"/>
      <c r="B20" s="17" t="s">
        <v>38</v>
      </c>
      <c r="C20" s="22"/>
      <c r="D20" s="9"/>
      <c r="E20" s="93">
        <f>SUM(E7:E19)</f>
        <v>16.91</v>
      </c>
      <c r="F20" s="93">
        <f t="shared" ref="F20:O20" si="0">SUM(F7:F19)</f>
        <v>14.16</v>
      </c>
      <c r="G20" s="93">
        <f t="shared" si="0"/>
        <v>97.51</v>
      </c>
      <c r="H20" s="93">
        <f t="shared" si="0"/>
        <v>577.78</v>
      </c>
      <c r="I20" s="93">
        <f t="shared" si="0"/>
        <v>0.18</v>
      </c>
      <c r="J20" s="93">
        <f t="shared" si="0"/>
        <v>11.3</v>
      </c>
      <c r="K20" s="93">
        <f t="shared" si="0"/>
        <v>140.01</v>
      </c>
      <c r="L20" s="93">
        <f t="shared" si="0"/>
        <v>194.97000000000003</v>
      </c>
      <c r="M20" s="93">
        <f t="shared" si="0"/>
        <v>304.65999999999997</v>
      </c>
      <c r="N20" s="93">
        <f t="shared" si="0"/>
        <v>68.97</v>
      </c>
      <c r="O20" s="93">
        <f t="shared" si="0"/>
        <v>5.3500000000000005</v>
      </c>
    </row>
    <row r="21" spans="1:15" ht="15.75" x14ac:dyDescent="0.25">
      <c r="A21" s="105" t="s">
        <v>39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06"/>
    </row>
    <row r="22" spans="1:15" ht="15.75" x14ac:dyDescent="0.25">
      <c r="A22" s="114" t="s">
        <v>40</v>
      </c>
      <c r="B22" s="17" t="s">
        <v>41</v>
      </c>
      <c r="C22" s="105">
        <v>100</v>
      </c>
      <c r="D22" s="106"/>
      <c r="E22" s="9">
        <v>1.43</v>
      </c>
      <c r="F22" s="9">
        <v>6.09</v>
      </c>
      <c r="G22" s="9">
        <v>8.36</v>
      </c>
      <c r="H22" s="9">
        <v>93.6</v>
      </c>
      <c r="I22" s="9">
        <v>0.02</v>
      </c>
      <c r="J22" s="9">
        <v>9.5</v>
      </c>
      <c r="K22" s="9">
        <v>0</v>
      </c>
      <c r="L22" s="9">
        <v>35.15</v>
      </c>
      <c r="M22" s="9">
        <v>40.97</v>
      </c>
      <c r="N22" s="9">
        <v>20.9</v>
      </c>
      <c r="O22" s="9">
        <v>1.33</v>
      </c>
    </row>
    <row r="23" spans="1:15" ht="15.75" x14ac:dyDescent="0.25">
      <c r="A23" s="115"/>
      <c r="B23" s="18" t="s">
        <v>42</v>
      </c>
      <c r="C23" s="15" t="s">
        <v>43</v>
      </c>
      <c r="D23" s="16">
        <v>95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5" ht="15.75" x14ac:dyDescent="0.25">
      <c r="A24" s="116"/>
      <c r="B24" s="18" t="s">
        <v>44</v>
      </c>
      <c r="C24" s="15">
        <v>6</v>
      </c>
      <c r="D24" s="16">
        <v>6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5" ht="30" customHeight="1" x14ac:dyDescent="0.25">
      <c r="A25" s="114" t="s">
        <v>45</v>
      </c>
      <c r="B25" s="21" t="s">
        <v>46</v>
      </c>
      <c r="C25" s="105">
        <v>250</v>
      </c>
      <c r="D25" s="106"/>
      <c r="E25" s="9">
        <v>8.61</v>
      </c>
      <c r="F25" s="9">
        <v>8.4</v>
      </c>
      <c r="G25" s="9">
        <v>14.34</v>
      </c>
      <c r="H25" s="9">
        <v>167.25</v>
      </c>
      <c r="I25" s="9">
        <v>0.1</v>
      </c>
      <c r="J25" s="9">
        <v>9.11</v>
      </c>
      <c r="K25" s="9">
        <v>15</v>
      </c>
      <c r="L25" s="9">
        <v>45.3</v>
      </c>
      <c r="M25" s="9">
        <v>176.53</v>
      </c>
      <c r="N25" s="9">
        <v>47.35</v>
      </c>
      <c r="O25" s="9">
        <v>1.26</v>
      </c>
    </row>
    <row r="26" spans="1:15" ht="15.75" x14ac:dyDescent="0.25">
      <c r="A26" s="115"/>
      <c r="B26" s="18" t="s">
        <v>47</v>
      </c>
      <c r="C26" s="15" t="s">
        <v>48</v>
      </c>
      <c r="D26" s="16">
        <v>70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15.75" x14ac:dyDescent="0.25">
      <c r="A27" s="115"/>
      <c r="B27" s="18" t="s">
        <v>49</v>
      </c>
      <c r="C27" s="15" t="s">
        <v>50</v>
      </c>
      <c r="D27" s="16">
        <v>16.25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ht="15.75" x14ac:dyDescent="0.25">
      <c r="A28" s="115"/>
      <c r="B28" s="18" t="s">
        <v>51</v>
      </c>
      <c r="C28" s="15">
        <v>9.5</v>
      </c>
      <c r="D28" s="16">
        <v>7.5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ht="15.75" x14ac:dyDescent="0.25">
      <c r="A29" s="115"/>
      <c r="B29" s="18" t="s">
        <v>52</v>
      </c>
      <c r="C29" s="15">
        <v>3.8</v>
      </c>
      <c r="D29" s="16">
        <v>3.8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 ht="15.75" x14ac:dyDescent="0.25">
      <c r="A30" s="115"/>
      <c r="B30" s="18" t="s">
        <v>53</v>
      </c>
      <c r="C30" s="15">
        <v>40</v>
      </c>
      <c r="D30" s="16">
        <v>40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5" ht="15.75" x14ac:dyDescent="0.25">
      <c r="A31" s="115"/>
      <c r="B31" s="18" t="s">
        <v>24</v>
      </c>
      <c r="C31" s="15">
        <v>5</v>
      </c>
      <c r="D31" s="16">
        <v>5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 ht="15.75" x14ac:dyDescent="0.25">
      <c r="A32" s="116"/>
      <c r="B32" s="18" t="s">
        <v>28</v>
      </c>
      <c r="C32" s="15">
        <v>0.5</v>
      </c>
      <c r="D32" s="16">
        <v>0.5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5.75" x14ac:dyDescent="0.25">
      <c r="A33" s="114" t="s">
        <v>54</v>
      </c>
      <c r="B33" s="17" t="s">
        <v>55</v>
      </c>
      <c r="C33" s="105">
        <v>100</v>
      </c>
      <c r="D33" s="106"/>
      <c r="E33" s="9">
        <v>15.15</v>
      </c>
      <c r="F33" s="9">
        <v>11.55</v>
      </c>
      <c r="G33" s="9">
        <v>15.7</v>
      </c>
      <c r="H33" s="9">
        <v>228.75</v>
      </c>
      <c r="I33" s="9">
        <v>0.1</v>
      </c>
      <c r="J33" s="9">
        <v>0.15</v>
      </c>
      <c r="K33" s="9">
        <v>25</v>
      </c>
      <c r="L33" s="9">
        <v>39</v>
      </c>
      <c r="M33" s="9">
        <v>142</v>
      </c>
      <c r="N33" s="9">
        <v>28</v>
      </c>
      <c r="O33" s="9">
        <v>1.5</v>
      </c>
    </row>
    <row r="34" spans="1:15" ht="15.75" x14ac:dyDescent="0.25">
      <c r="A34" s="115"/>
      <c r="B34" s="18" t="s">
        <v>56</v>
      </c>
      <c r="C34" s="15">
        <v>81.400000000000006</v>
      </c>
      <c r="D34" s="16">
        <v>74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5.75" x14ac:dyDescent="0.25">
      <c r="A35" s="115"/>
      <c r="B35" s="18" t="s">
        <v>26</v>
      </c>
      <c r="C35" s="15">
        <v>16</v>
      </c>
      <c r="D35" s="16">
        <v>16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5.75" x14ac:dyDescent="0.25">
      <c r="A36" s="115"/>
      <c r="B36" s="18" t="s">
        <v>57</v>
      </c>
      <c r="C36" s="15">
        <v>14</v>
      </c>
      <c r="D36" s="16">
        <v>14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5.75" x14ac:dyDescent="0.25">
      <c r="A37" s="115"/>
      <c r="B37" s="18" t="s">
        <v>51</v>
      </c>
      <c r="C37" s="15">
        <v>8.1999999999999993</v>
      </c>
      <c r="D37" s="16">
        <v>8.1999999999999993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5.75" x14ac:dyDescent="0.25">
      <c r="A38" s="115"/>
      <c r="B38" s="18" t="s">
        <v>58</v>
      </c>
      <c r="C38" s="15">
        <v>9.5</v>
      </c>
      <c r="D38" s="16">
        <v>9.5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5.75" x14ac:dyDescent="0.25">
      <c r="A39" s="115"/>
      <c r="B39" s="18" t="s">
        <v>28</v>
      </c>
      <c r="C39" s="15">
        <v>0.5</v>
      </c>
      <c r="D39" s="16">
        <v>0.5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5.75" x14ac:dyDescent="0.25">
      <c r="A40" s="116"/>
      <c r="B40" s="18" t="s">
        <v>44</v>
      </c>
      <c r="C40" s="15">
        <v>5</v>
      </c>
      <c r="D40" s="16">
        <v>5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x14ac:dyDescent="0.25">
      <c r="A41" s="117" t="s">
        <v>59</v>
      </c>
      <c r="B41" s="3" t="s">
        <v>60</v>
      </c>
      <c r="C41" s="112">
        <v>200</v>
      </c>
      <c r="D41" s="113"/>
      <c r="E41" s="1">
        <v>7.36</v>
      </c>
      <c r="F41" s="1">
        <v>6.02</v>
      </c>
      <c r="G41" s="1">
        <v>35.26</v>
      </c>
      <c r="H41" s="1">
        <v>224</v>
      </c>
      <c r="I41" s="1">
        <v>0.08</v>
      </c>
      <c r="J41" s="1">
        <v>0</v>
      </c>
      <c r="K41" s="1">
        <v>28</v>
      </c>
      <c r="L41" s="1">
        <v>6.48</v>
      </c>
      <c r="M41" s="1">
        <v>49.56</v>
      </c>
      <c r="N41" s="1">
        <v>28.16</v>
      </c>
      <c r="O41" s="1">
        <v>1.48</v>
      </c>
    </row>
    <row r="42" spans="1:15" x14ac:dyDescent="0.25">
      <c r="A42" s="118"/>
      <c r="B42" s="4" t="s">
        <v>61</v>
      </c>
      <c r="C42" s="5">
        <v>0.3</v>
      </c>
      <c r="D42" s="2">
        <v>0.3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x14ac:dyDescent="0.25">
      <c r="A43" s="118"/>
      <c r="B43" s="4" t="s">
        <v>62</v>
      </c>
      <c r="C43" s="5">
        <v>68</v>
      </c>
      <c r="D43" s="2">
        <v>68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x14ac:dyDescent="0.25">
      <c r="A44" s="119"/>
      <c r="B44" s="4" t="s">
        <v>27</v>
      </c>
      <c r="C44" s="5">
        <v>7</v>
      </c>
      <c r="D44" s="2">
        <v>7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5.75" x14ac:dyDescent="0.25">
      <c r="A45" s="114" t="s">
        <v>63</v>
      </c>
      <c r="B45" s="17" t="s">
        <v>64</v>
      </c>
      <c r="C45" s="105">
        <v>200</v>
      </c>
      <c r="D45" s="106"/>
      <c r="E45" s="9">
        <v>0.04</v>
      </c>
      <c r="F45" s="9">
        <v>0</v>
      </c>
      <c r="G45" s="9">
        <v>24.76</v>
      </c>
      <c r="H45" s="9">
        <v>94.2</v>
      </c>
      <c r="I45" s="9">
        <v>0.01</v>
      </c>
      <c r="J45" s="9">
        <v>1.08</v>
      </c>
      <c r="K45" s="9">
        <v>0</v>
      </c>
      <c r="L45" s="9">
        <v>6.4</v>
      </c>
      <c r="M45" s="9">
        <v>3.6</v>
      </c>
      <c r="N45" s="9">
        <v>0</v>
      </c>
      <c r="O45" s="9">
        <v>0.18</v>
      </c>
    </row>
    <row r="46" spans="1:15" ht="15.75" x14ac:dyDescent="0.25">
      <c r="A46" s="115"/>
      <c r="B46" s="18" t="s">
        <v>65</v>
      </c>
      <c r="C46" s="15">
        <v>20</v>
      </c>
      <c r="D46" s="16">
        <v>20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5.75" x14ac:dyDescent="0.25">
      <c r="A47" s="116"/>
      <c r="B47" s="18" t="s">
        <v>25</v>
      </c>
      <c r="C47" s="15">
        <v>10</v>
      </c>
      <c r="D47" s="16">
        <v>10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5.75" x14ac:dyDescent="0.25">
      <c r="A48" s="24" t="s">
        <v>32</v>
      </c>
      <c r="B48" s="17" t="s">
        <v>33</v>
      </c>
      <c r="C48" s="105">
        <v>50</v>
      </c>
      <c r="D48" s="106"/>
      <c r="E48" s="20">
        <v>3.8</v>
      </c>
      <c r="F48" s="9">
        <v>0.45</v>
      </c>
      <c r="G48" s="9">
        <v>24.9</v>
      </c>
      <c r="H48" s="9">
        <v>113.22</v>
      </c>
      <c r="I48" s="9">
        <v>0.08</v>
      </c>
      <c r="J48" s="9">
        <v>0</v>
      </c>
      <c r="K48" s="9">
        <v>0</v>
      </c>
      <c r="L48" s="9">
        <v>13.02</v>
      </c>
      <c r="M48" s="9">
        <v>41.5</v>
      </c>
      <c r="N48" s="9">
        <v>17.53</v>
      </c>
      <c r="O48" s="9">
        <v>0.8</v>
      </c>
    </row>
    <row r="49" spans="1:15" ht="15.75" x14ac:dyDescent="0.25">
      <c r="A49" s="24" t="s">
        <v>66</v>
      </c>
      <c r="B49" s="17" t="s">
        <v>67</v>
      </c>
      <c r="C49" s="105">
        <v>50</v>
      </c>
      <c r="D49" s="106"/>
      <c r="E49" s="9">
        <v>2.75</v>
      </c>
      <c r="F49" s="9">
        <v>0.5</v>
      </c>
      <c r="G49" s="9">
        <v>17</v>
      </c>
      <c r="H49" s="9">
        <v>85</v>
      </c>
      <c r="I49" s="9">
        <v>0.09</v>
      </c>
      <c r="J49" s="9">
        <v>0</v>
      </c>
      <c r="K49" s="9">
        <v>0</v>
      </c>
      <c r="L49" s="9">
        <v>10.5</v>
      </c>
      <c r="M49" s="9">
        <v>87</v>
      </c>
      <c r="N49" s="9">
        <v>28.5</v>
      </c>
      <c r="O49" s="9">
        <v>1.8</v>
      </c>
    </row>
    <row r="50" spans="1:15" ht="15.75" x14ac:dyDescent="0.25">
      <c r="A50" s="19"/>
      <c r="B50" s="17" t="s">
        <v>68</v>
      </c>
      <c r="C50" s="105"/>
      <c r="D50" s="106"/>
      <c r="E50" s="9">
        <f>SUM(E22:E49)</f>
        <v>39.139999999999993</v>
      </c>
      <c r="F50" s="92">
        <f t="shared" ref="F50:O50" si="1">SUM(F22:F49)</f>
        <v>33.010000000000005</v>
      </c>
      <c r="G50" s="92">
        <f t="shared" si="1"/>
        <v>140.32</v>
      </c>
      <c r="H50" s="92">
        <f t="shared" si="1"/>
        <v>1006.0200000000001</v>
      </c>
      <c r="I50" s="92">
        <f t="shared" si="1"/>
        <v>0.48000000000000009</v>
      </c>
      <c r="J50" s="92">
        <f t="shared" si="1"/>
        <v>19.839999999999996</v>
      </c>
      <c r="K50" s="92">
        <f t="shared" si="1"/>
        <v>68</v>
      </c>
      <c r="L50" s="92">
        <f t="shared" si="1"/>
        <v>155.85</v>
      </c>
      <c r="M50" s="92">
        <f t="shared" si="1"/>
        <v>541.16000000000008</v>
      </c>
      <c r="N50" s="92">
        <f t="shared" si="1"/>
        <v>170.44</v>
      </c>
      <c r="O50" s="92">
        <f t="shared" si="1"/>
        <v>8.35</v>
      </c>
    </row>
    <row r="51" spans="1:15" ht="15.75" x14ac:dyDescent="0.25">
      <c r="A51" s="19"/>
      <c r="B51" s="11" t="s">
        <v>69</v>
      </c>
      <c r="C51" s="105"/>
      <c r="D51" s="106"/>
      <c r="E51" s="9">
        <f>E20+E50</f>
        <v>56.05</v>
      </c>
      <c r="F51" s="92">
        <f t="shared" ref="F51:O51" si="2">F20+F50</f>
        <v>47.17</v>
      </c>
      <c r="G51" s="92">
        <f t="shared" si="2"/>
        <v>237.82999999999998</v>
      </c>
      <c r="H51" s="92">
        <f t="shared" si="2"/>
        <v>1583.8000000000002</v>
      </c>
      <c r="I51" s="92">
        <f t="shared" si="2"/>
        <v>0.66000000000000014</v>
      </c>
      <c r="J51" s="92">
        <f t="shared" si="2"/>
        <v>31.139999999999997</v>
      </c>
      <c r="K51" s="92">
        <f t="shared" si="2"/>
        <v>208.01</v>
      </c>
      <c r="L51" s="92">
        <f t="shared" si="2"/>
        <v>350.82000000000005</v>
      </c>
      <c r="M51" s="92">
        <f t="shared" si="2"/>
        <v>845.82</v>
      </c>
      <c r="N51" s="92">
        <f t="shared" si="2"/>
        <v>239.41</v>
      </c>
      <c r="O51" s="92">
        <f t="shared" si="2"/>
        <v>13.7</v>
      </c>
    </row>
    <row r="52" spans="1:15" ht="15.75" x14ac:dyDescent="0.25">
      <c r="A52" s="105" t="s">
        <v>70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06"/>
    </row>
    <row r="53" spans="1:15" ht="15.75" x14ac:dyDescent="0.25">
      <c r="A53" s="19"/>
      <c r="B53" s="17" t="s">
        <v>71</v>
      </c>
      <c r="C53" s="105">
        <v>200</v>
      </c>
      <c r="D53" s="106"/>
      <c r="E53" s="9">
        <v>1</v>
      </c>
      <c r="F53" s="9">
        <v>0.01</v>
      </c>
      <c r="G53" s="9">
        <v>29.7</v>
      </c>
      <c r="H53" s="9">
        <v>128</v>
      </c>
      <c r="I53" s="9">
        <v>0.6</v>
      </c>
      <c r="J53" s="9">
        <v>0.06</v>
      </c>
      <c r="K53" s="9">
        <v>46</v>
      </c>
      <c r="L53" s="9"/>
      <c r="M53" s="9">
        <v>23</v>
      </c>
      <c r="N53" s="9">
        <v>23</v>
      </c>
      <c r="O53" s="9">
        <v>0.5</v>
      </c>
    </row>
    <row r="54" spans="1:15" ht="15.75" x14ac:dyDescent="0.25">
      <c r="A54" s="19"/>
      <c r="B54" s="17" t="s">
        <v>72</v>
      </c>
      <c r="C54" s="105">
        <v>15</v>
      </c>
      <c r="D54" s="106"/>
      <c r="E54" s="20">
        <v>1.125</v>
      </c>
      <c r="F54" s="9">
        <v>1.47</v>
      </c>
      <c r="G54" s="9">
        <v>11.16</v>
      </c>
      <c r="H54" s="9">
        <v>62.55</v>
      </c>
      <c r="I54" s="9">
        <v>0.01</v>
      </c>
      <c r="J54" s="9">
        <v>0.01</v>
      </c>
      <c r="K54" s="9"/>
      <c r="L54" s="9">
        <v>1.5</v>
      </c>
      <c r="M54" s="9">
        <v>4.3499999999999996</v>
      </c>
      <c r="N54" s="9">
        <v>13.5</v>
      </c>
      <c r="O54" s="9">
        <v>0.315</v>
      </c>
    </row>
    <row r="55" spans="1:15" ht="15.75" x14ac:dyDescent="0.25">
      <c r="A55" s="19"/>
      <c r="B55" s="17" t="s">
        <v>73</v>
      </c>
      <c r="C55" s="107"/>
      <c r="D55" s="108"/>
      <c r="E55" s="20">
        <v>3.25</v>
      </c>
      <c r="F55" s="9">
        <v>1.48</v>
      </c>
      <c r="G55" s="9">
        <v>40.86</v>
      </c>
      <c r="H55" s="9">
        <v>190.55</v>
      </c>
      <c r="I55" s="9">
        <v>0.61</v>
      </c>
      <c r="J55" s="9">
        <v>6.9999999999999993E-2</v>
      </c>
      <c r="K55" s="9">
        <v>46</v>
      </c>
      <c r="L55" s="9">
        <v>1.5</v>
      </c>
      <c r="M55" s="9">
        <v>27.35</v>
      </c>
      <c r="N55" s="9">
        <v>36.5</v>
      </c>
      <c r="O55" s="9">
        <v>0.81499999999999995</v>
      </c>
    </row>
    <row r="56" spans="1:15" ht="15.75" x14ac:dyDescent="0.25">
      <c r="A56" s="19"/>
      <c r="B56" s="17" t="s">
        <v>74</v>
      </c>
      <c r="C56" s="109"/>
      <c r="D56" s="110"/>
      <c r="E56" s="9">
        <f>E51+E55</f>
        <v>59.3</v>
      </c>
      <c r="F56" s="92">
        <f t="shared" ref="F56:O56" si="3">F51+F55</f>
        <v>48.65</v>
      </c>
      <c r="G56" s="92">
        <f t="shared" si="3"/>
        <v>278.69</v>
      </c>
      <c r="H56" s="92">
        <f t="shared" si="3"/>
        <v>1774.3500000000001</v>
      </c>
      <c r="I56" s="92">
        <f t="shared" si="3"/>
        <v>1.27</v>
      </c>
      <c r="J56" s="92">
        <f t="shared" si="3"/>
        <v>31.209999999999997</v>
      </c>
      <c r="K56" s="92">
        <f t="shared" si="3"/>
        <v>254.01</v>
      </c>
      <c r="L56" s="92">
        <f t="shared" si="3"/>
        <v>352.32000000000005</v>
      </c>
      <c r="M56" s="92">
        <f t="shared" si="3"/>
        <v>873.17000000000007</v>
      </c>
      <c r="N56" s="92">
        <f t="shared" si="3"/>
        <v>275.90999999999997</v>
      </c>
      <c r="O56" s="92">
        <f t="shared" si="3"/>
        <v>14.514999999999999</v>
      </c>
    </row>
  </sheetData>
  <mergeCells count="34">
    <mergeCell ref="A22:A24"/>
    <mergeCell ref="I4:K4"/>
    <mergeCell ref="L4:O4"/>
    <mergeCell ref="B4:B5"/>
    <mergeCell ref="H4:H5"/>
    <mergeCell ref="A21:O21"/>
    <mergeCell ref="A4:A5"/>
    <mergeCell ref="A6:E6"/>
    <mergeCell ref="A7:A12"/>
    <mergeCell ref="A13:A16"/>
    <mergeCell ref="E4:G4"/>
    <mergeCell ref="A41:A44"/>
    <mergeCell ref="A45:A47"/>
    <mergeCell ref="C53:D53"/>
    <mergeCell ref="C51:D51"/>
    <mergeCell ref="C48:D48"/>
    <mergeCell ref="C49:D49"/>
    <mergeCell ref="C50:D50"/>
    <mergeCell ref="C54:D54"/>
    <mergeCell ref="C55:D56"/>
    <mergeCell ref="A52:O52"/>
    <mergeCell ref="C4:D4"/>
    <mergeCell ref="C7:D7"/>
    <mergeCell ref="C13:D13"/>
    <mergeCell ref="C17:D17"/>
    <mergeCell ref="C18:D18"/>
    <mergeCell ref="C19:D19"/>
    <mergeCell ref="C22:D22"/>
    <mergeCell ref="C25:D25"/>
    <mergeCell ref="C33:D33"/>
    <mergeCell ref="C41:D41"/>
    <mergeCell ref="C45:D45"/>
    <mergeCell ref="A25:A32"/>
    <mergeCell ref="A33:A40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workbookViewId="0">
      <selection activeCell="B4" sqref="B4:B5"/>
    </sheetView>
  </sheetViews>
  <sheetFormatPr defaultRowHeight="15" x14ac:dyDescent="0.25"/>
  <cols>
    <col min="1" max="1" width="14.42578125" customWidth="1"/>
    <col min="2" max="2" width="26.28515625" customWidth="1"/>
    <col min="3" max="3" width="9.7109375" customWidth="1"/>
    <col min="4" max="4" width="8.7109375" customWidth="1"/>
    <col min="5" max="5" width="9" customWidth="1"/>
    <col min="6" max="6" width="9.85546875" customWidth="1"/>
    <col min="7" max="7" width="9.28515625" customWidth="1"/>
    <col min="8" max="8" width="10" customWidth="1"/>
    <col min="9" max="9" width="8.140625" customWidth="1"/>
    <col min="10" max="10" width="8.28515625" customWidth="1"/>
    <col min="12" max="12" width="8.5703125" customWidth="1"/>
    <col min="15" max="15" width="8.42578125" customWidth="1"/>
  </cols>
  <sheetData>
    <row r="1" spans="1:15" ht="15.75" x14ac:dyDescent="0.25">
      <c r="A1" s="39" t="s">
        <v>75</v>
      </c>
      <c r="B1" s="39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5.75" x14ac:dyDescent="0.25">
      <c r="A2" s="39" t="s">
        <v>76</v>
      </c>
      <c r="B2" s="39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ht="15.75" x14ac:dyDescent="0.25">
      <c r="A3" s="39" t="s">
        <v>261</v>
      </c>
      <c r="B3" s="40"/>
      <c r="C3" s="26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25">
      <c r="A4" s="136"/>
      <c r="B4" s="133" t="s">
        <v>3</v>
      </c>
      <c r="C4" s="141" t="s">
        <v>4</v>
      </c>
      <c r="D4" s="141"/>
      <c r="E4" s="141" t="s">
        <v>5</v>
      </c>
      <c r="F4" s="141"/>
      <c r="G4" s="141"/>
      <c r="H4" s="142" t="s">
        <v>6</v>
      </c>
      <c r="I4" s="141" t="s">
        <v>7</v>
      </c>
      <c r="J4" s="141"/>
      <c r="K4" s="141"/>
      <c r="L4" s="141" t="s">
        <v>8</v>
      </c>
      <c r="M4" s="141"/>
      <c r="N4" s="141"/>
      <c r="O4" s="141"/>
    </row>
    <row r="5" spans="1:15" x14ac:dyDescent="0.25">
      <c r="A5" s="137"/>
      <c r="B5" s="135"/>
      <c r="C5" s="29" t="s">
        <v>77</v>
      </c>
      <c r="D5" s="36" t="s">
        <v>10</v>
      </c>
      <c r="E5" s="28" t="s">
        <v>11</v>
      </c>
      <c r="F5" s="28" t="s">
        <v>12</v>
      </c>
      <c r="G5" s="28" t="s">
        <v>13</v>
      </c>
      <c r="H5" s="143"/>
      <c r="I5" s="29" t="s">
        <v>14</v>
      </c>
      <c r="J5" s="29" t="s">
        <v>15</v>
      </c>
      <c r="K5" s="29" t="s">
        <v>16</v>
      </c>
      <c r="L5" s="29" t="s">
        <v>17</v>
      </c>
      <c r="M5" s="29" t="s">
        <v>18</v>
      </c>
      <c r="N5" s="29" t="s">
        <v>19</v>
      </c>
      <c r="O5" s="29" t="s">
        <v>20</v>
      </c>
    </row>
    <row r="6" spans="1:15" x14ac:dyDescent="0.25">
      <c r="A6" s="112" t="s">
        <v>21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15" ht="30" customHeight="1" x14ac:dyDescent="0.25">
      <c r="A7" s="138" t="s">
        <v>235</v>
      </c>
      <c r="B7" s="78" t="s">
        <v>244</v>
      </c>
      <c r="C7" s="144">
        <v>200</v>
      </c>
      <c r="D7" s="145"/>
      <c r="E7" s="95">
        <v>30.93</v>
      </c>
      <c r="F7" s="95">
        <v>22.89</v>
      </c>
      <c r="G7" s="95">
        <v>36</v>
      </c>
      <c r="H7" s="95">
        <v>310.66000000000003</v>
      </c>
      <c r="I7" s="95">
        <v>0.1</v>
      </c>
      <c r="J7" s="95">
        <v>0.82</v>
      </c>
      <c r="K7" s="95">
        <v>0.37</v>
      </c>
      <c r="L7" s="95">
        <v>251.55</v>
      </c>
      <c r="M7" s="95">
        <v>383.23</v>
      </c>
      <c r="N7" s="95">
        <v>54.36</v>
      </c>
      <c r="O7" s="95">
        <v>0.93</v>
      </c>
    </row>
    <row r="8" spans="1:15" x14ac:dyDescent="0.25">
      <c r="A8" s="139"/>
      <c r="B8" s="66" t="s">
        <v>245</v>
      </c>
      <c r="C8" s="67">
        <v>141</v>
      </c>
      <c r="D8" s="68">
        <v>141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x14ac:dyDescent="0.25">
      <c r="A9" s="139"/>
      <c r="B9" s="66" t="s">
        <v>246</v>
      </c>
      <c r="C9" s="67">
        <v>10</v>
      </c>
      <c r="D9" s="68">
        <v>10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x14ac:dyDescent="0.25">
      <c r="A10" s="139"/>
      <c r="B10" s="66" t="s">
        <v>25</v>
      </c>
      <c r="C10" s="67">
        <v>10</v>
      </c>
      <c r="D10" s="68">
        <v>10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x14ac:dyDescent="0.25">
      <c r="A11" s="139"/>
      <c r="B11" s="66" t="s">
        <v>103</v>
      </c>
      <c r="C11" s="97">
        <v>4</v>
      </c>
      <c r="D11" s="79" t="s">
        <v>247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x14ac:dyDescent="0.25">
      <c r="A12" s="139"/>
      <c r="B12" s="66" t="s">
        <v>27</v>
      </c>
      <c r="C12" s="67">
        <v>5</v>
      </c>
      <c r="D12" s="68">
        <v>5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15" x14ac:dyDescent="0.25">
      <c r="A13" s="139"/>
      <c r="B13" s="66" t="s">
        <v>200</v>
      </c>
      <c r="C13" s="67">
        <v>5</v>
      </c>
      <c r="D13" s="68">
        <v>5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15" x14ac:dyDescent="0.25">
      <c r="A14" s="139"/>
      <c r="B14" s="66" t="s">
        <v>58</v>
      </c>
      <c r="C14" s="67">
        <v>5</v>
      </c>
      <c r="D14" s="68">
        <v>5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15" x14ac:dyDescent="0.25">
      <c r="A15" s="140"/>
      <c r="B15" s="66" t="s">
        <v>248</v>
      </c>
      <c r="C15" s="67">
        <v>50</v>
      </c>
      <c r="D15" s="68">
        <v>50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ht="29.25" x14ac:dyDescent="0.25">
      <c r="A16" s="117" t="s">
        <v>79</v>
      </c>
      <c r="B16" s="104" t="s">
        <v>80</v>
      </c>
      <c r="C16" s="112">
        <v>60</v>
      </c>
      <c r="D16" s="113"/>
      <c r="E16" s="29">
        <v>7.8</v>
      </c>
      <c r="F16" s="29">
        <v>8.9</v>
      </c>
      <c r="G16" s="29">
        <v>18.5</v>
      </c>
      <c r="H16" s="29">
        <v>164.9</v>
      </c>
      <c r="I16" s="29">
        <v>0.05</v>
      </c>
      <c r="J16" s="29">
        <v>0.03</v>
      </c>
      <c r="K16" s="29">
        <v>0.12</v>
      </c>
      <c r="L16" s="29">
        <v>207.3</v>
      </c>
      <c r="M16" s="29">
        <v>67.8</v>
      </c>
      <c r="N16" s="29">
        <v>10.199999999999999</v>
      </c>
      <c r="O16" s="29">
        <v>1.05</v>
      </c>
    </row>
    <row r="17" spans="1:15" x14ac:dyDescent="0.25">
      <c r="A17" s="118"/>
      <c r="B17" s="34" t="s">
        <v>81</v>
      </c>
      <c r="C17" s="37">
        <v>10</v>
      </c>
      <c r="D17" s="30">
        <v>10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5">
      <c r="A18" s="118"/>
      <c r="B18" s="34" t="s">
        <v>82</v>
      </c>
      <c r="C18" s="37">
        <v>40</v>
      </c>
      <c r="D18" s="30">
        <v>40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5">
      <c r="A19" s="119"/>
      <c r="B19" s="34" t="s">
        <v>27</v>
      </c>
      <c r="C19" s="37">
        <v>10</v>
      </c>
      <c r="D19" s="30">
        <v>10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x14ac:dyDescent="0.25">
      <c r="A20" s="117" t="s">
        <v>83</v>
      </c>
      <c r="B20" s="33" t="s">
        <v>84</v>
      </c>
      <c r="C20" s="112">
        <v>200</v>
      </c>
      <c r="D20" s="113"/>
      <c r="E20" s="29">
        <v>0.434</v>
      </c>
      <c r="F20" s="29">
        <v>0</v>
      </c>
      <c r="G20" s="29">
        <v>12.725</v>
      </c>
      <c r="H20" s="29">
        <v>46.033000000000001</v>
      </c>
      <c r="I20" s="29">
        <v>0.02</v>
      </c>
      <c r="J20" s="29">
        <v>0.08</v>
      </c>
      <c r="K20" s="29">
        <v>0</v>
      </c>
      <c r="L20" s="29">
        <v>3.0939999999999999</v>
      </c>
      <c r="M20" s="29">
        <v>2.7949999999999999</v>
      </c>
      <c r="N20" s="29">
        <v>0.55000000000000004</v>
      </c>
      <c r="O20" s="29">
        <v>2E-3</v>
      </c>
    </row>
    <row r="21" spans="1:15" x14ac:dyDescent="0.25">
      <c r="A21" s="118"/>
      <c r="B21" s="34" t="s">
        <v>85</v>
      </c>
      <c r="C21" s="37">
        <v>1</v>
      </c>
      <c r="D21" s="30">
        <v>1</v>
      </c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x14ac:dyDescent="0.25">
      <c r="A22" s="118"/>
      <c r="B22" s="34" t="s">
        <v>25</v>
      </c>
      <c r="C22" s="37">
        <v>15</v>
      </c>
      <c r="D22" s="30">
        <v>15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 x14ac:dyDescent="0.25">
      <c r="A23" s="119"/>
      <c r="B23" s="34" t="s">
        <v>86</v>
      </c>
      <c r="C23" s="37">
        <v>7</v>
      </c>
      <c r="D23" s="30">
        <v>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x14ac:dyDescent="0.25">
      <c r="A24" s="24" t="s">
        <v>32</v>
      </c>
      <c r="B24" s="33" t="s">
        <v>33</v>
      </c>
      <c r="C24" s="112">
        <v>50</v>
      </c>
      <c r="D24" s="113"/>
      <c r="E24" s="29">
        <v>3.8</v>
      </c>
      <c r="F24" s="29">
        <v>0.45</v>
      </c>
      <c r="G24" s="29">
        <v>24.9</v>
      </c>
      <c r="H24" s="29">
        <v>113.22</v>
      </c>
      <c r="I24" s="29">
        <v>0.08</v>
      </c>
      <c r="J24" s="29">
        <v>0</v>
      </c>
      <c r="K24" s="29">
        <v>0</v>
      </c>
      <c r="L24" s="29">
        <v>13.02</v>
      </c>
      <c r="M24" s="29">
        <v>41.5</v>
      </c>
      <c r="N24" s="29">
        <v>17.53</v>
      </c>
      <c r="O24" s="29">
        <v>0.8</v>
      </c>
    </row>
    <row r="25" spans="1:15" x14ac:dyDescent="0.25">
      <c r="A25" s="117" t="s">
        <v>87</v>
      </c>
      <c r="B25" s="33" t="s">
        <v>88</v>
      </c>
      <c r="C25" s="112">
        <v>100</v>
      </c>
      <c r="D25" s="113"/>
      <c r="E25" s="29">
        <v>0.76</v>
      </c>
      <c r="F25" s="29">
        <v>6.09</v>
      </c>
      <c r="G25" s="29">
        <v>2.38</v>
      </c>
      <c r="H25" s="29">
        <v>67.3</v>
      </c>
      <c r="I25" s="29">
        <v>0.03</v>
      </c>
      <c r="J25" s="29">
        <v>9.5</v>
      </c>
      <c r="K25" s="29">
        <v>0</v>
      </c>
      <c r="L25" s="29">
        <v>21.85</v>
      </c>
      <c r="M25" s="29">
        <v>40.020000000000003</v>
      </c>
      <c r="N25" s="29">
        <v>13.3</v>
      </c>
      <c r="O25" s="29">
        <v>0.56999999999999995</v>
      </c>
    </row>
    <row r="26" spans="1:15" x14ac:dyDescent="0.25">
      <c r="A26" s="118"/>
      <c r="B26" s="34" t="s">
        <v>89</v>
      </c>
      <c r="C26" s="37">
        <v>118.8</v>
      </c>
      <c r="D26" s="30">
        <v>95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spans="1:15" x14ac:dyDescent="0.25">
      <c r="A27" s="119"/>
      <c r="B27" s="34" t="s">
        <v>90</v>
      </c>
      <c r="C27" s="37">
        <v>6</v>
      </c>
      <c r="D27" s="30">
        <v>6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5">
      <c r="A28" s="32"/>
      <c r="B28" s="33" t="s">
        <v>38</v>
      </c>
      <c r="C28" s="112"/>
      <c r="D28" s="113"/>
      <c r="E28" s="29">
        <f>SUM(E7:E27)</f>
        <v>43.72399999999999</v>
      </c>
      <c r="F28" s="93">
        <f t="shared" ref="F28:O28" si="0">SUM(F7:F27)</f>
        <v>38.33</v>
      </c>
      <c r="G28" s="93">
        <f t="shared" si="0"/>
        <v>94.504999999999995</v>
      </c>
      <c r="H28" s="93">
        <f t="shared" si="0"/>
        <v>702.11300000000006</v>
      </c>
      <c r="I28" s="93">
        <f t="shared" si="0"/>
        <v>0.28000000000000003</v>
      </c>
      <c r="J28" s="93">
        <f t="shared" si="0"/>
        <v>10.43</v>
      </c>
      <c r="K28" s="93">
        <f t="shared" si="0"/>
        <v>0.49</v>
      </c>
      <c r="L28" s="93">
        <f t="shared" si="0"/>
        <v>496.81400000000002</v>
      </c>
      <c r="M28" s="93">
        <f t="shared" si="0"/>
        <v>535.34500000000003</v>
      </c>
      <c r="N28" s="93">
        <f t="shared" si="0"/>
        <v>95.94</v>
      </c>
      <c r="O28" s="93">
        <f t="shared" si="0"/>
        <v>3.3519999999999999</v>
      </c>
    </row>
    <row r="29" spans="1:15" x14ac:dyDescent="0.25">
      <c r="A29" s="112" t="s">
        <v>39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13"/>
    </row>
    <row r="30" spans="1:15" x14ac:dyDescent="0.25">
      <c r="A30" s="128" t="s">
        <v>251</v>
      </c>
      <c r="B30" s="35" t="s">
        <v>164</v>
      </c>
      <c r="C30" s="112">
        <v>100</v>
      </c>
      <c r="D30" s="113"/>
      <c r="E30" s="29">
        <v>2.2799999999999998</v>
      </c>
      <c r="F30" s="29">
        <v>6.8</v>
      </c>
      <c r="G30" s="29">
        <v>14.73</v>
      </c>
      <c r="H30" s="29">
        <v>87.23</v>
      </c>
      <c r="I30" s="29">
        <v>0.26</v>
      </c>
      <c r="J30" s="29">
        <v>18.95</v>
      </c>
      <c r="K30" s="29">
        <v>0.27</v>
      </c>
      <c r="L30" s="29">
        <v>74.8</v>
      </c>
      <c r="M30" s="29">
        <v>12.45</v>
      </c>
      <c r="N30" s="29">
        <v>42.78</v>
      </c>
      <c r="O30" s="29">
        <v>3.46</v>
      </c>
    </row>
    <row r="31" spans="1:15" x14ac:dyDescent="0.25">
      <c r="A31" s="129"/>
      <c r="B31" s="38" t="s">
        <v>47</v>
      </c>
      <c r="C31" s="37">
        <v>43</v>
      </c>
      <c r="D31" s="30">
        <v>25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 x14ac:dyDescent="0.25">
      <c r="A32" s="129"/>
      <c r="B32" s="38" t="s">
        <v>49</v>
      </c>
      <c r="C32" s="37">
        <v>20.100000000000001</v>
      </c>
      <c r="D32" s="30">
        <v>15</v>
      </c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 x14ac:dyDescent="0.25">
      <c r="A33" s="129"/>
      <c r="B33" s="38" t="s">
        <v>51</v>
      </c>
      <c r="C33" s="37">
        <v>17.899999999999999</v>
      </c>
      <c r="D33" s="30">
        <v>15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 x14ac:dyDescent="0.25">
      <c r="A34" s="129"/>
      <c r="B34" s="38" t="s">
        <v>145</v>
      </c>
      <c r="C34" s="37">
        <v>27.2</v>
      </c>
      <c r="D34" s="30">
        <v>20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 x14ac:dyDescent="0.25">
      <c r="A35" s="129"/>
      <c r="B35" s="38" t="s">
        <v>252</v>
      </c>
      <c r="C35" s="37">
        <v>25</v>
      </c>
      <c r="D35" s="30">
        <v>20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 x14ac:dyDescent="0.25">
      <c r="A36" s="129"/>
      <c r="B36" s="38" t="s">
        <v>44</v>
      </c>
      <c r="C36" s="37">
        <v>6</v>
      </c>
      <c r="D36" s="30">
        <v>6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 x14ac:dyDescent="0.25">
      <c r="A37" s="128" t="s">
        <v>94</v>
      </c>
      <c r="B37" s="33" t="s">
        <v>95</v>
      </c>
      <c r="C37" s="112">
        <v>250</v>
      </c>
      <c r="D37" s="113"/>
      <c r="E37" s="29">
        <v>1.75</v>
      </c>
      <c r="F37" s="29">
        <v>4.8899999999999997</v>
      </c>
      <c r="G37" s="29">
        <v>8.49</v>
      </c>
      <c r="H37" s="29">
        <v>84.75</v>
      </c>
      <c r="I37" s="29">
        <v>0.06</v>
      </c>
      <c r="J37" s="29">
        <v>18.46</v>
      </c>
      <c r="K37" s="29">
        <v>0</v>
      </c>
      <c r="L37" s="29">
        <v>43.33</v>
      </c>
      <c r="M37" s="29">
        <v>47.63</v>
      </c>
      <c r="N37" s="29">
        <v>22.25</v>
      </c>
      <c r="O37" s="29">
        <v>0.8</v>
      </c>
    </row>
    <row r="38" spans="1:15" x14ac:dyDescent="0.25">
      <c r="A38" s="129"/>
      <c r="B38" s="34" t="s">
        <v>96</v>
      </c>
      <c r="C38" s="37">
        <v>62.5</v>
      </c>
      <c r="D38" s="30">
        <v>50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spans="1:15" x14ac:dyDescent="0.25">
      <c r="A39" s="129"/>
      <c r="B39" s="34" t="s">
        <v>47</v>
      </c>
      <c r="C39" s="37" t="s">
        <v>97</v>
      </c>
      <c r="D39" s="30">
        <v>30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 x14ac:dyDescent="0.25">
      <c r="A40" s="129"/>
      <c r="B40" s="34" t="s">
        <v>49</v>
      </c>
      <c r="C40" s="37">
        <v>12.5</v>
      </c>
      <c r="D40" s="30">
        <v>10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 x14ac:dyDescent="0.25">
      <c r="A41" s="129"/>
      <c r="B41" s="34" t="s">
        <v>51</v>
      </c>
      <c r="C41" s="37">
        <v>12</v>
      </c>
      <c r="D41" s="30">
        <v>10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spans="1:15" x14ac:dyDescent="0.25">
      <c r="A42" s="129"/>
      <c r="B42" s="34" t="s">
        <v>98</v>
      </c>
      <c r="C42" s="37">
        <v>5</v>
      </c>
      <c r="D42" s="30">
        <v>5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</row>
    <row r="43" spans="1:15" x14ac:dyDescent="0.25">
      <c r="A43" s="129"/>
      <c r="B43" s="34" t="s">
        <v>99</v>
      </c>
      <c r="C43" s="37">
        <v>32.4</v>
      </c>
      <c r="D43" s="30">
        <v>32.4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spans="1:15" x14ac:dyDescent="0.25">
      <c r="A44" s="130"/>
      <c r="B44" s="34" t="s">
        <v>28</v>
      </c>
      <c r="C44" s="37">
        <v>0.2</v>
      </c>
      <c r="D44" s="30">
        <v>0.2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spans="1:15" x14ac:dyDescent="0.25">
      <c r="A45" s="128" t="s">
        <v>100</v>
      </c>
      <c r="B45" s="33" t="s">
        <v>101</v>
      </c>
      <c r="C45" s="112">
        <v>100</v>
      </c>
      <c r="D45" s="113"/>
      <c r="E45" s="29">
        <v>12.7</v>
      </c>
      <c r="F45" s="29">
        <v>3.76</v>
      </c>
      <c r="G45" s="29">
        <v>7.67</v>
      </c>
      <c r="H45" s="29">
        <v>133.75</v>
      </c>
      <c r="I45" s="29">
        <v>0.09</v>
      </c>
      <c r="J45" s="29">
        <v>0.5</v>
      </c>
      <c r="K45" s="29">
        <v>25</v>
      </c>
      <c r="L45" s="29">
        <v>50</v>
      </c>
      <c r="M45" s="29">
        <v>152</v>
      </c>
      <c r="N45" s="29">
        <v>32</v>
      </c>
      <c r="O45" s="29">
        <v>0.7</v>
      </c>
    </row>
    <row r="46" spans="1:15" x14ac:dyDescent="0.25">
      <c r="A46" s="129"/>
      <c r="B46" s="34" t="s">
        <v>102</v>
      </c>
      <c r="C46" s="37">
        <v>100</v>
      </c>
      <c r="D46" s="30">
        <v>92.5</v>
      </c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</row>
    <row r="47" spans="1:15" x14ac:dyDescent="0.25">
      <c r="A47" s="129"/>
      <c r="B47" s="34" t="s">
        <v>57</v>
      </c>
      <c r="C47" s="37">
        <v>12</v>
      </c>
      <c r="D47" s="30">
        <v>12</v>
      </c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</row>
    <row r="48" spans="1:15" x14ac:dyDescent="0.25">
      <c r="A48" s="129"/>
      <c r="B48" s="34" t="s">
        <v>103</v>
      </c>
      <c r="C48" s="37">
        <v>0.7</v>
      </c>
      <c r="D48" s="30">
        <v>0.7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1:15" x14ac:dyDescent="0.25">
      <c r="A49" s="129"/>
      <c r="B49" s="34" t="s">
        <v>27</v>
      </c>
      <c r="C49" s="37">
        <v>12</v>
      </c>
      <c r="D49" s="30">
        <v>12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</row>
    <row r="50" spans="1:15" x14ac:dyDescent="0.25">
      <c r="A50" s="129"/>
      <c r="B50" s="34" t="s">
        <v>58</v>
      </c>
      <c r="C50" s="37">
        <v>8</v>
      </c>
      <c r="D50" s="30">
        <v>8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</row>
    <row r="51" spans="1:15" x14ac:dyDescent="0.25">
      <c r="A51" s="129"/>
      <c r="B51" s="34" t="s">
        <v>28</v>
      </c>
      <c r="C51" s="37">
        <v>0.2</v>
      </c>
      <c r="D51" s="30">
        <v>0.2</v>
      </c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</row>
    <row r="52" spans="1:15" x14ac:dyDescent="0.25">
      <c r="A52" s="129"/>
      <c r="B52" s="34" t="s">
        <v>51</v>
      </c>
      <c r="C52" s="37">
        <v>20</v>
      </c>
      <c r="D52" s="30">
        <v>17.3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</row>
    <row r="53" spans="1:15" x14ac:dyDescent="0.25">
      <c r="A53" s="130"/>
      <c r="B53" s="34" t="s">
        <v>98</v>
      </c>
      <c r="C53" s="37">
        <v>8</v>
      </c>
      <c r="D53" s="30">
        <v>8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 x14ac:dyDescent="0.25">
      <c r="A54" s="128" t="s">
        <v>104</v>
      </c>
      <c r="B54" s="33" t="s">
        <v>105</v>
      </c>
      <c r="C54" s="112">
        <v>200</v>
      </c>
      <c r="D54" s="113"/>
      <c r="E54" s="29">
        <v>4.08</v>
      </c>
      <c r="F54" s="29">
        <v>6.4</v>
      </c>
      <c r="G54" s="29">
        <v>27.26</v>
      </c>
      <c r="H54" s="29">
        <v>183</v>
      </c>
      <c r="I54" s="29">
        <v>0.18</v>
      </c>
      <c r="J54" s="29">
        <v>24.22</v>
      </c>
      <c r="K54" s="29">
        <v>34</v>
      </c>
      <c r="L54" s="29">
        <v>49.3</v>
      </c>
      <c r="M54" s="29">
        <v>115.46</v>
      </c>
      <c r="N54" s="29">
        <v>37</v>
      </c>
      <c r="O54" s="29">
        <v>1.34</v>
      </c>
    </row>
    <row r="55" spans="1:15" x14ac:dyDescent="0.25">
      <c r="A55" s="129"/>
      <c r="B55" s="34" t="s">
        <v>47</v>
      </c>
      <c r="C55" s="37" t="s">
        <v>106</v>
      </c>
      <c r="D55" s="30">
        <v>171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</row>
    <row r="56" spans="1:15" x14ac:dyDescent="0.25">
      <c r="A56" s="129"/>
      <c r="B56" s="34" t="s">
        <v>107</v>
      </c>
      <c r="C56" s="37">
        <v>30</v>
      </c>
      <c r="D56" s="30">
        <v>30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</row>
    <row r="57" spans="1:15" x14ac:dyDescent="0.25">
      <c r="A57" s="129"/>
      <c r="B57" s="34" t="s">
        <v>27</v>
      </c>
      <c r="C57" s="37">
        <v>7</v>
      </c>
      <c r="D57" s="30">
        <v>7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</row>
    <row r="58" spans="1:15" x14ac:dyDescent="0.25">
      <c r="A58" s="130"/>
      <c r="B58" s="34" t="s">
        <v>28</v>
      </c>
      <c r="C58" s="37">
        <v>0.2</v>
      </c>
      <c r="D58" s="30">
        <v>0.2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</row>
    <row r="59" spans="1:15" x14ac:dyDescent="0.25">
      <c r="A59" s="128"/>
      <c r="B59" s="33" t="s">
        <v>108</v>
      </c>
      <c r="C59" s="112">
        <v>200</v>
      </c>
      <c r="D59" s="113"/>
      <c r="E59" s="29">
        <v>8.6999999999999993</v>
      </c>
      <c r="F59" s="29">
        <v>8.8000000000000007</v>
      </c>
      <c r="G59" s="29">
        <v>54.8</v>
      </c>
      <c r="H59" s="29">
        <v>339</v>
      </c>
      <c r="I59" s="29">
        <v>0</v>
      </c>
      <c r="J59" s="29">
        <v>1.8</v>
      </c>
      <c r="K59" s="29">
        <v>0</v>
      </c>
      <c r="L59" s="29">
        <v>12</v>
      </c>
      <c r="M59" s="29">
        <v>0</v>
      </c>
      <c r="N59" s="29">
        <v>2</v>
      </c>
      <c r="O59" s="29">
        <v>0.2</v>
      </c>
    </row>
    <row r="60" spans="1:15" x14ac:dyDescent="0.25">
      <c r="A60" s="129"/>
      <c r="B60" s="34" t="s">
        <v>109</v>
      </c>
      <c r="C60" s="30">
        <v>24</v>
      </c>
      <c r="D60" s="37">
        <v>24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15" x14ac:dyDescent="0.25">
      <c r="A61" s="130"/>
      <c r="B61" s="34" t="s">
        <v>25</v>
      </c>
      <c r="C61" s="37">
        <v>10</v>
      </c>
      <c r="D61" s="30">
        <v>10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</row>
    <row r="62" spans="1:15" x14ac:dyDescent="0.25">
      <c r="A62" s="41" t="s">
        <v>32</v>
      </c>
      <c r="B62" s="33" t="s">
        <v>33</v>
      </c>
      <c r="C62" s="112">
        <v>50</v>
      </c>
      <c r="D62" s="113"/>
      <c r="E62" s="31">
        <v>3.8</v>
      </c>
      <c r="F62" s="29">
        <v>0.45</v>
      </c>
      <c r="G62" s="29">
        <v>24.9</v>
      </c>
      <c r="H62" s="29">
        <v>113.22</v>
      </c>
      <c r="I62" s="29">
        <v>0.08</v>
      </c>
      <c r="J62" s="29">
        <v>0</v>
      </c>
      <c r="K62" s="29">
        <v>0</v>
      </c>
      <c r="L62" s="29">
        <v>13.02</v>
      </c>
      <c r="M62" s="29">
        <v>41.5</v>
      </c>
      <c r="N62" s="29">
        <v>17.53</v>
      </c>
      <c r="O62" s="29">
        <v>0.8</v>
      </c>
    </row>
    <row r="63" spans="1:15" x14ac:dyDescent="0.25">
      <c r="A63" s="41" t="s">
        <v>66</v>
      </c>
      <c r="B63" s="33" t="s">
        <v>67</v>
      </c>
      <c r="C63" s="112">
        <v>50</v>
      </c>
      <c r="D63" s="113"/>
      <c r="E63" s="29">
        <v>2.75</v>
      </c>
      <c r="F63" s="29">
        <v>0.5</v>
      </c>
      <c r="G63" s="29">
        <v>17</v>
      </c>
      <c r="H63" s="29">
        <v>85</v>
      </c>
      <c r="I63" s="29">
        <v>0.09</v>
      </c>
      <c r="J63" s="29">
        <v>0</v>
      </c>
      <c r="K63" s="29">
        <v>0</v>
      </c>
      <c r="L63" s="29">
        <v>10.5</v>
      </c>
      <c r="M63" s="29">
        <v>87</v>
      </c>
      <c r="N63" s="29">
        <v>28.5</v>
      </c>
      <c r="O63" s="29">
        <v>1.8</v>
      </c>
    </row>
    <row r="64" spans="1:15" x14ac:dyDescent="0.25">
      <c r="A64" s="32"/>
      <c r="B64" s="33" t="s">
        <v>68</v>
      </c>
      <c r="C64" s="112"/>
      <c r="D64" s="113"/>
      <c r="E64" s="29">
        <f t="shared" ref="E64:O64" si="1">SUM(E30:E63)</f>
        <v>36.059999999999995</v>
      </c>
      <c r="F64" s="93">
        <f t="shared" si="1"/>
        <v>31.6</v>
      </c>
      <c r="G64" s="93">
        <f t="shared" si="1"/>
        <v>154.85</v>
      </c>
      <c r="H64" s="93">
        <f t="shared" si="1"/>
        <v>1025.95</v>
      </c>
      <c r="I64" s="93">
        <f t="shared" si="1"/>
        <v>0.76</v>
      </c>
      <c r="J64" s="93">
        <f t="shared" si="1"/>
        <v>63.929999999999993</v>
      </c>
      <c r="K64" s="93">
        <f t="shared" si="1"/>
        <v>59.269999999999996</v>
      </c>
      <c r="L64" s="93">
        <f t="shared" si="1"/>
        <v>252.95000000000002</v>
      </c>
      <c r="M64" s="93">
        <f t="shared" si="1"/>
        <v>456.03999999999996</v>
      </c>
      <c r="N64" s="93">
        <f t="shared" si="1"/>
        <v>182.06</v>
      </c>
      <c r="O64" s="93">
        <f t="shared" si="1"/>
        <v>9.1</v>
      </c>
    </row>
    <row r="65" spans="1:15" x14ac:dyDescent="0.25">
      <c r="A65" s="32"/>
      <c r="B65" s="28" t="s">
        <v>69</v>
      </c>
      <c r="C65" s="112"/>
      <c r="D65" s="113"/>
      <c r="E65" s="29">
        <f t="shared" ref="E65:O65" si="2">E28+E64</f>
        <v>79.783999999999992</v>
      </c>
      <c r="F65" s="93">
        <f t="shared" si="2"/>
        <v>69.930000000000007</v>
      </c>
      <c r="G65" s="93">
        <f t="shared" si="2"/>
        <v>249.35499999999999</v>
      </c>
      <c r="H65" s="93">
        <f t="shared" si="2"/>
        <v>1728.0630000000001</v>
      </c>
      <c r="I65" s="93">
        <f t="shared" si="2"/>
        <v>1.04</v>
      </c>
      <c r="J65" s="93">
        <f t="shared" si="2"/>
        <v>74.359999999999985</v>
      </c>
      <c r="K65" s="93">
        <f t="shared" si="2"/>
        <v>59.76</v>
      </c>
      <c r="L65" s="93">
        <f t="shared" si="2"/>
        <v>749.76400000000001</v>
      </c>
      <c r="M65" s="93">
        <f t="shared" si="2"/>
        <v>991.38499999999999</v>
      </c>
      <c r="N65" s="93">
        <f t="shared" si="2"/>
        <v>278</v>
      </c>
      <c r="O65" s="93">
        <f t="shared" si="2"/>
        <v>12.452</v>
      </c>
    </row>
    <row r="66" spans="1:15" x14ac:dyDescent="0.25">
      <c r="A66" s="112" t="s">
        <v>70</v>
      </c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13"/>
    </row>
    <row r="67" spans="1:15" x14ac:dyDescent="0.25">
      <c r="A67" s="32"/>
      <c r="B67" s="33" t="s">
        <v>110</v>
      </c>
      <c r="C67" s="112">
        <v>200</v>
      </c>
      <c r="D67" s="113"/>
      <c r="E67" s="29">
        <v>5.8</v>
      </c>
      <c r="F67" s="29">
        <v>5</v>
      </c>
      <c r="G67" s="29">
        <v>8</v>
      </c>
      <c r="H67" s="29">
        <v>106</v>
      </c>
      <c r="I67" s="29">
        <v>0.08</v>
      </c>
      <c r="J67" s="29">
        <v>0.34</v>
      </c>
      <c r="K67" s="29">
        <v>1.4</v>
      </c>
      <c r="L67" s="29">
        <v>40</v>
      </c>
      <c r="M67" s="29">
        <v>240</v>
      </c>
      <c r="N67" s="29">
        <v>180</v>
      </c>
      <c r="O67" s="29">
        <v>0.2</v>
      </c>
    </row>
    <row r="68" spans="1:15" x14ac:dyDescent="0.25">
      <c r="A68" s="32"/>
      <c r="B68" s="33" t="s">
        <v>111</v>
      </c>
      <c r="C68" s="112">
        <v>15</v>
      </c>
      <c r="D68" s="113"/>
      <c r="E68" s="29">
        <v>0.58799999999999997</v>
      </c>
      <c r="F68" s="29">
        <v>4.59</v>
      </c>
      <c r="G68" s="29">
        <v>9.3780000000000001</v>
      </c>
      <c r="H68" s="29">
        <v>81.150000000000006</v>
      </c>
      <c r="I68" s="29"/>
      <c r="J68" s="29"/>
      <c r="K68" s="29"/>
      <c r="L68" s="29"/>
      <c r="M68" s="29"/>
      <c r="N68" s="29"/>
      <c r="O68" s="29"/>
    </row>
    <row r="69" spans="1:15" x14ac:dyDescent="0.25">
      <c r="A69" s="32"/>
      <c r="B69" s="33" t="s">
        <v>73</v>
      </c>
      <c r="C69" s="132"/>
      <c r="D69" s="133"/>
      <c r="E69" s="29">
        <v>6.3879999999999999</v>
      </c>
      <c r="F69" s="29">
        <v>9.59</v>
      </c>
      <c r="G69" s="29">
        <v>17.378</v>
      </c>
      <c r="H69" s="29">
        <v>187.15</v>
      </c>
      <c r="I69" s="29">
        <v>0.08</v>
      </c>
      <c r="J69" s="29">
        <v>0.34</v>
      </c>
      <c r="K69" s="29">
        <v>1.4</v>
      </c>
      <c r="L69" s="29">
        <v>40</v>
      </c>
      <c r="M69" s="29">
        <v>240</v>
      </c>
      <c r="N69" s="29">
        <v>180</v>
      </c>
      <c r="O69" s="29">
        <v>0.2</v>
      </c>
    </row>
    <row r="70" spans="1:15" x14ac:dyDescent="0.25">
      <c r="A70" s="32"/>
      <c r="B70" s="33" t="s">
        <v>74</v>
      </c>
      <c r="C70" s="134"/>
      <c r="D70" s="135"/>
      <c r="E70" s="29">
        <f>E65+E69</f>
        <v>86.171999999999997</v>
      </c>
      <c r="F70" s="93">
        <f t="shared" ref="F70:O70" si="3">F65+F69</f>
        <v>79.52000000000001</v>
      </c>
      <c r="G70" s="93">
        <f t="shared" si="3"/>
        <v>266.733</v>
      </c>
      <c r="H70" s="93">
        <f t="shared" si="3"/>
        <v>1915.2130000000002</v>
      </c>
      <c r="I70" s="93">
        <f t="shared" si="3"/>
        <v>1.1200000000000001</v>
      </c>
      <c r="J70" s="93">
        <f t="shared" si="3"/>
        <v>74.699999999999989</v>
      </c>
      <c r="K70" s="93">
        <f t="shared" si="3"/>
        <v>61.16</v>
      </c>
      <c r="L70" s="93">
        <f t="shared" si="3"/>
        <v>789.76400000000001</v>
      </c>
      <c r="M70" s="93">
        <f t="shared" si="3"/>
        <v>1231.385</v>
      </c>
      <c r="N70" s="93">
        <f t="shared" si="3"/>
        <v>458</v>
      </c>
      <c r="O70" s="93">
        <f t="shared" si="3"/>
        <v>12.651999999999999</v>
      </c>
    </row>
  </sheetData>
  <mergeCells count="37"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  <mergeCell ref="A25:A27"/>
    <mergeCell ref="A30:A36"/>
    <mergeCell ref="A29:O29"/>
    <mergeCell ref="A37:A44"/>
    <mergeCell ref="A45:A53"/>
    <mergeCell ref="C25:D25"/>
    <mergeCell ref="C30:D30"/>
    <mergeCell ref="C37:D37"/>
    <mergeCell ref="C45:D45"/>
    <mergeCell ref="C24:D24"/>
    <mergeCell ref="C67:D67"/>
    <mergeCell ref="C68:D68"/>
    <mergeCell ref="C69:D70"/>
    <mergeCell ref="C28:D28"/>
    <mergeCell ref="A54:A58"/>
    <mergeCell ref="A59:A61"/>
    <mergeCell ref="A66:O66"/>
    <mergeCell ref="C59:D59"/>
    <mergeCell ref="C62:D62"/>
    <mergeCell ref="C63:D63"/>
    <mergeCell ref="C64:D64"/>
    <mergeCell ref="C65:D65"/>
    <mergeCell ref="C54:D54"/>
  </mergeCells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29" workbookViewId="0">
      <selection sqref="A1:O52"/>
    </sheetView>
  </sheetViews>
  <sheetFormatPr defaultRowHeight="15" x14ac:dyDescent="0.25"/>
  <cols>
    <col min="1" max="1" width="13.42578125" customWidth="1"/>
    <col min="2" max="2" width="28.7109375" customWidth="1"/>
    <col min="3" max="3" width="9.140625" customWidth="1"/>
    <col min="4" max="4" width="8.140625" customWidth="1"/>
    <col min="5" max="5" width="8" customWidth="1"/>
    <col min="6" max="6" width="8.28515625" customWidth="1"/>
    <col min="7" max="7" width="10.5703125" customWidth="1"/>
    <col min="8" max="8" width="8.7109375" customWidth="1"/>
    <col min="9" max="9" width="7.28515625" customWidth="1"/>
    <col min="10" max="10" width="7.7109375" customWidth="1"/>
    <col min="11" max="11" width="7.28515625" customWidth="1"/>
    <col min="13" max="13" width="9" customWidth="1"/>
    <col min="14" max="14" width="8.5703125" customWidth="1"/>
    <col min="15" max="15" width="8.140625" customWidth="1"/>
  </cols>
  <sheetData>
    <row r="1" spans="1:15" ht="15.75" x14ac:dyDescent="0.25">
      <c r="A1" s="58" t="s">
        <v>112</v>
      </c>
      <c r="B1" s="58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5.75" x14ac:dyDescent="0.25">
      <c r="A2" s="58" t="s">
        <v>113</v>
      </c>
      <c r="B2" s="58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5.75" x14ac:dyDescent="0.25">
      <c r="A3" s="58" t="s">
        <v>262</v>
      </c>
      <c r="B3" s="59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x14ac:dyDescent="0.25">
      <c r="A4" s="136"/>
      <c r="B4" s="113" t="s">
        <v>3</v>
      </c>
      <c r="C4" s="112" t="s">
        <v>4</v>
      </c>
      <c r="D4" s="113"/>
      <c r="E4" s="141" t="s">
        <v>5</v>
      </c>
      <c r="F4" s="141"/>
      <c r="G4" s="141"/>
      <c r="H4" s="142" t="s">
        <v>6</v>
      </c>
      <c r="I4" s="141" t="s">
        <v>7</v>
      </c>
      <c r="J4" s="141"/>
      <c r="K4" s="141"/>
      <c r="L4" s="141" t="s">
        <v>8</v>
      </c>
      <c r="M4" s="141"/>
      <c r="N4" s="141"/>
      <c r="O4" s="141"/>
    </row>
    <row r="5" spans="1:15" x14ac:dyDescent="0.25">
      <c r="A5" s="137"/>
      <c r="B5" s="113"/>
      <c r="C5" s="50" t="s">
        <v>9</v>
      </c>
      <c r="D5" s="55" t="s">
        <v>10</v>
      </c>
      <c r="E5" s="45" t="s">
        <v>11</v>
      </c>
      <c r="F5" s="45" t="s">
        <v>12</v>
      </c>
      <c r="G5" s="45" t="s">
        <v>13</v>
      </c>
      <c r="H5" s="143"/>
      <c r="I5" s="45" t="s">
        <v>14</v>
      </c>
      <c r="J5" s="45" t="s">
        <v>15</v>
      </c>
      <c r="K5" s="45" t="s">
        <v>16</v>
      </c>
      <c r="L5" s="45" t="s">
        <v>17</v>
      </c>
      <c r="M5" s="45" t="s">
        <v>18</v>
      </c>
      <c r="N5" s="45" t="s">
        <v>19</v>
      </c>
      <c r="O5" s="45" t="s">
        <v>20</v>
      </c>
    </row>
    <row r="6" spans="1:15" x14ac:dyDescent="0.25">
      <c r="A6" s="112" t="s">
        <v>21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15" x14ac:dyDescent="0.25">
      <c r="A7" s="128" t="s">
        <v>114</v>
      </c>
      <c r="B7" s="51" t="s">
        <v>115</v>
      </c>
      <c r="C7" s="112">
        <v>250</v>
      </c>
      <c r="D7" s="113"/>
      <c r="E7" s="45">
        <v>7.46</v>
      </c>
      <c r="F7" s="45">
        <v>6.85</v>
      </c>
      <c r="G7" s="45">
        <v>21.35</v>
      </c>
      <c r="H7" s="45">
        <v>177</v>
      </c>
      <c r="I7" s="45">
        <v>0.14000000000000001</v>
      </c>
      <c r="J7" s="45">
        <v>1.1399999999999999</v>
      </c>
      <c r="K7" s="45">
        <v>38.25</v>
      </c>
      <c r="L7" s="45">
        <v>201.1</v>
      </c>
      <c r="M7" s="45">
        <v>207.08</v>
      </c>
      <c r="N7" s="45">
        <v>58.08</v>
      </c>
      <c r="O7" s="45">
        <v>1.41</v>
      </c>
    </row>
    <row r="8" spans="1:15" x14ac:dyDescent="0.25">
      <c r="A8" s="129"/>
      <c r="B8" s="52" t="s">
        <v>26</v>
      </c>
      <c r="C8" s="56">
        <v>175</v>
      </c>
      <c r="D8" s="46">
        <v>175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5" x14ac:dyDescent="0.25">
      <c r="A9" s="129"/>
      <c r="B9" s="52" t="s">
        <v>116</v>
      </c>
      <c r="C9" s="56">
        <v>20</v>
      </c>
      <c r="D9" s="46">
        <v>20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5" x14ac:dyDescent="0.25">
      <c r="A10" s="129"/>
      <c r="B10" s="52" t="s">
        <v>117</v>
      </c>
      <c r="C10" s="56">
        <v>2</v>
      </c>
      <c r="D10" s="46">
        <v>2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</row>
    <row r="11" spans="1:15" x14ac:dyDescent="0.25">
      <c r="A11" s="130"/>
      <c r="B11" s="52" t="s">
        <v>27</v>
      </c>
      <c r="C11" s="56">
        <v>2.5</v>
      </c>
      <c r="D11" s="46">
        <v>2.5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</row>
    <row r="12" spans="1:15" x14ac:dyDescent="0.25">
      <c r="A12" s="148" t="s">
        <v>135</v>
      </c>
      <c r="B12" s="51" t="s">
        <v>136</v>
      </c>
      <c r="C12" s="112">
        <v>50</v>
      </c>
      <c r="D12" s="113"/>
      <c r="E12" s="45">
        <v>2.34</v>
      </c>
      <c r="F12" s="45">
        <v>5.6</v>
      </c>
      <c r="G12" s="45">
        <v>16.920000000000002</v>
      </c>
      <c r="H12" s="45">
        <v>131.6</v>
      </c>
      <c r="I12" s="45">
        <v>0.2</v>
      </c>
      <c r="J12" s="45">
        <v>0</v>
      </c>
      <c r="K12" s="45">
        <v>0.01</v>
      </c>
      <c r="L12" s="45">
        <v>250</v>
      </c>
      <c r="M12" s="45">
        <v>250</v>
      </c>
      <c r="N12" s="45">
        <v>50</v>
      </c>
      <c r="O12" s="45">
        <v>2</v>
      </c>
    </row>
    <row r="13" spans="1:15" x14ac:dyDescent="0.25">
      <c r="A13" s="149"/>
      <c r="B13" s="52" t="s">
        <v>81</v>
      </c>
      <c r="C13" s="56">
        <v>20</v>
      </c>
      <c r="D13" s="46">
        <v>20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15" x14ac:dyDescent="0.25">
      <c r="A14" s="149"/>
      <c r="B14" s="52" t="s">
        <v>82</v>
      </c>
      <c r="C14" s="56">
        <v>30</v>
      </c>
      <c r="D14" s="46">
        <v>30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</row>
    <row r="15" spans="1:15" x14ac:dyDescent="0.25">
      <c r="A15" s="41" t="s">
        <v>32</v>
      </c>
      <c r="B15" s="51" t="s">
        <v>33</v>
      </c>
      <c r="C15" s="112">
        <v>50</v>
      </c>
      <c r="D15" s="113"/>
      <c r="E15" s="45">
        <v>3.8</v>
      </c>
      <c r="F15" s="45">
        <v>0.45</v>
      </c>
      <c r="G15" s="45">
        <v>24.9</v>
      </c>
      <c r="H15" s="45">
        <v>113.22</v>
      </c>
      <c r="I15" s="45">
        <v>0.08</v>
      </c>
      <c r="J15" s="45">
        <v>0</v>
      </c>
      <c r="K15" s="45">
        <v>0</v>
      </c>
      <c r="L15" s="45">
        <v>13.02</v>
      </c>
      <c r="M15" s="45">
        <v>41.5</v>
      </c>
      <c r="N15" s="45">
        <v>17.53</v>
      </c>
      <c r="O15" s="45">
        <v>0.8</v>
      </c>
    </row>
    <row r="16" spans="1:15" x14ac:dyDescent="0.25">
      <c r="A16" s="128" t="s">
        <v>83</v>
      </c>
      <c r="B16" s="53" t="s">
        <v>84</v>
      </c>
      <c r="C16" s="112">
        <v>200</v>
      </c>
      <c r="D16" s="113"/>
      <c r="E16" s="47">
        <v>0.434</v>
      </c>
      <c r="F16" s="45"/>
      <c r="G16" s="45">
        <v>12.725</v>
      </c>
      <c r="H16" s="45">
        <v>46.033000000000001</v>
      </c>
      <c r="I16" s="45">
        <v>0.02</v>
      </c>
      <c r="J16" s="45">
        <v>0.08</v>
      </c>
      <c r="K16" s="45"/>
      <c r="L16" s="45">
        <v>3.0939999999999999</v>
      </c>
      <c r="M16" s="45">
        <v>2.7949999999999999</v>
      </c>
      <c r="N16" s="45">
        <v>0.55000000000000004</v>
      </c>
      <c r="O16" s="45">
        <v>2E-3</v>
      </c>
    </row>
    <row r="17" spans="1:15" x14ac:dyDescent="0.25">
      <c r="A17" s="129"/>
      <c r="B17" s="52" t="s">
        <v>85</v>
      </c>
      <c r="C17" s="56">
        <v>1</v>
      </c>
      <c r="D17" s="46">
        <v>1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</row>
    <row r="18" spans="1:15" x14ac:dyDescent="0.25">
      <c r="A18" s="129"/>
      <c r="B18" s="52" t="s">
        <v>25</v>
      </c>
      <c r="C18" s="56">
        <v>15</v>
      </c>
      <c r="D18" s="46">
        <v>15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</row>
    <row r="19" spans="1:15" x14ac:dyDescent="0.25">
      <c r="A19" s="130"/>
      <c r="B19" s="52" t="s">
        <v>86</v>
      </c>
      <c r="C19" s="56">
        <v>7</v>
      </c>
      <c r="D19" s="46">
        <v>7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15" x14ac:dyDescent="0.25">
      <c r="A20" s="100" t="s">
        <v>34</v>
      </c>
      <c r="B20" s="54" t="s">
        <v>35</v>
      </c>
      <c r="C20" s="146">
        <v>150</v>
      </c>
      <c r="D20" s="147"/>
      <c r="E20" s="45">
        <v>0.6</v>
      </c>
      <c r="F20" s="45">
        <v>0.6</v>
      </c>
      <c r="G20" s="45">
        <v>14.7</v>
      </c>
      <c r="H20" s="45">
        <v>70.5</v>
      </c>
      <c r="I20" s="45">
        <v>4.4999999999999998E-2</v>
      </c>
      <c r="J20" s="45">
        <v>15</v>
      </c>
      <c r="K20" s="45">
        <v>0</v>
      </c>
      <c r="L20" s="45">
        <v>19.574999999999999</v>
      </c>
      <c r="M20" s="45">
        <v>16.5</v>
      </c>
      <c r="N20" s="45">
        <v>13.5</v>
      </c>
      <c r="O20" s="45">
        <v>3.3</v>
      </c>
    </row>
    <row r="21" spans="1:15" x14ac:dyDescent="0.25">
      <c r="A21" s="49"/>
      <c r="B21" s="51" t="s">
        <v>38</v>
      </c>
      <c r="C21" s="112"/>
      <c r="D21" s="113"/>
      <c r="E21" s="93">
        <f t="shared" ref="E21:O21" si="0">SUM(E7:E20)</f>
        <v>14.634</v>
      </c>
      <c r="F21" s="93">
        <f t="shared" si="0"/>
        <v>13.499999999999998</v>
      </c>
      <c r="G21" s="93">
        <f t="shared" si="0"/>
        <v>90.594999999999999</v>
      </c>
      <c r="H21" s="93">
        <f t="shared" si="0"/>
        <v>538.35300000000007</v>
      </c>
      <c r="I21" s="93">
        <f t="shared" si="0"/>
        <v>0.48500000000000004</v>
      </c>
      <c r="J21" s="93">
        <f t="shared" si="0"/>
        <v>16.22</v>
      </c>
      <c r="K21" s="93">
        <f t="shared" si="0"/>
        <v>38.26</v>
      </c>
      <c r="L21" s="93">
        <f t="shared" si="0"/>
        <v>486.78899999999999</v>
      </c>
      <c r="M21" s="93">
        <f t="shared" si="0"/>
        <v>517.875</v>
      </c>
      <c r="N21" s="93">
        <f t="shared" si="0"/>
        <v>139.66</v>
      </c>
      <c r="O21" s="93">
        <f t="shared" si="0"/>
        <v>7.5119999999999996</v>
      </c>
    </row>
    <row r="22" spans="1:15" x14ac:dyDescent="0.25">
      <c r="A22" s="112" t="s">
        <v>39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13"/>
    </row>
    <row r="23" spans="1:15" x14ac:dyDescent="0.25">
      <c r="A23" s="128" t="s">
        <v>40</v>
      </c>
      <c r="B23" s="51" t="s">
        <v>41</v>
      </c>
      <c r="C23" s="112">
        <v>100</v>
      </c>
      <c r="D23" s="113"/>
      <c r="E23" s="45">
        <v>1.43</v>
      </c>
      <c r="F23" s="45">
        <v>6.09</v>
      </c>
      <c r="G23" s="45">
        <v>8.36</v>
      </c>
      <c r="H23" s="45">
        <v>93.6</v>
      </c>
      <c r="I23" s="45">
        <v>0.02</v>
      </c>
      <c r="J23" s="45">
        <v>9.5</v>
      </c>
      <c r="K23" s="45">
        <v>0</v>
      </c>
      <c r="L23" s="45">
        <v>35.15</v>
      </c>
      <c r="M23" s="45">
        <v>40.97</v>
      </c>
      <c r="N23" s="45">
        <v>20.9</v>
      </c>
      <c r="O23" s="45">
        <v>1.33</v>
      </c>
    </row>
    <row r="24" spans="1:15" x14ac:dyDescent="0.25">
      <c r="A24" s="129"/>
      <c r="B24" s="52" t="s">
        <v>42</v>
      </c>
      <c r="C24" s="56" t="s">
        <v>43</v>
      </c>
      <c r="D24" s="46">
        <v>95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</row>
    <row r="25" spans="1:15" x14ac:dyDescent="0.25">
      <c r="A25" s="130"/>
      <c r="B25" s="52" t="s">
        <v>44</v>
      </c>
      <c r="C25" s="56">
        <v>6</v>
      </c>
      <c r="D25" s="46">
        <v>6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</row>
    <row r="26" spans="1:15" ht="29.25" x14ac:dyDescent="0.25">
      <c r="A26" s="128" t="s">
        <v>119</v>
      </c>
      <c r="B26" s="104" t="s">
        <v>120</v>
      </c>
      <c r="C26" s="112">
        <v>250</v>
      </c>
      <c r="D26" s="113"/>
      <c r="E26" s="45">
        <v>5.49</v>
      </c>
      <c r="F26" s="45">
        <v>5.28</v>
      </c>
      <c r="G26" s="45">
        <v>16.329999999999998</v>
      </c>
      <c r="H26" s="45">
        <v>134.75</v>
      </c>
      <c r="I26" s="45">
        <v>0.23</v>
      </c>
      <c r="J26" s="45">
        <v>5.81</v>
      </c>
      <c r="K26" s="45">
        <v>0</v>
      </c>
      <c r="L26" s="45">
        <v>38.08</v>
      </c>
      <c r="M26" s="45">
        <v>87.18</v>
      </c>
      <c r="N26" s="45">
        <v>35.299999999999997</v>
      </c>
      <c r="O26" s="45">
        <v>2.0299999999999998</v>
      </c>
    </row>
    <row r="27" spans="1:15" x14ac:dyDescent="0.25">
      <c r="A27" s="129"/>
      <c r="B27" s="52" t="s">
        <v>47</v>
      </c>
      <c r="C27" s="56" t="s">
        <v>121</v>
      </c>
      <c r="D27" s="46">
        <v>80</v>
      </c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</row>
    <row r="28" spans="1:15" x14ac:dyDescent="0.25">
      <c r="A28" s="129"/>
      <c r="B28" s="52" t="s">
        <v>122</v>
      </c>
      <c r="C28" s="56">
        <v>20.3</v>
      </c>
      <c r="D28" s="46">
        <v>20.3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15" x14ac:dyDescent="0.25">
      <c r="A29" s="129"/>
      <c r="B29" s="52" t="s">
        <v>49</v>
      </c>
      <c r="C29" s="56" t="s">
        <v>123</v>
      </c>
      <c r="D29" s="46">
        <v>10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15" x14ac:dyDescent="0.25">
      <c r="A30" s="129"/>
      <c r="B30" s="52" t="s">
        <v>51</v>
      </c>
      <c r="C30" s="56">
        <v>12</v>
      </c>
      <c r="D30" s="46">
        <v>10</v>
      </c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15" x14ac:dyDescent="0.25">
      <c r="A31" s="129"/>
      <c r="B31" s="52" t="s">
        <v>28</v>
      </c>
      <c r="C31" s="56">
        <v>0.2</v>
      </c>
      <c r="D31" s="46">
        <v>0.2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</row>
    <row r="32" spans="1:15" x14ac:dyDescent="0.25">
      <c r="A32" s="130"/>
      <c r="B32" s="52" t="s">
        <v>27</v>
      </c>
      <c r="C32" s="56">
        <v>5</v>
      </c>
      <c r="D32" s="46">
        <v>5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</row>
    <row r="33" spans="1:15" x14ac:dyDescent="0.25">
      <c r="A33" s="128" t="s">
        <v>124</v>
      </c>
      <c r="B33" s="54" t="s">
        <v>125</v>
      </c>
      <c r="C33" s="112">
        <v>100</v>
      </c>
      <c r="D33" s="113"/>
      <c r="E33" s="45">
        <v>21.1</v>
      </c>
      <c r="F33" s="45">
        <v>13.6</v>
      </c>
      <c r="G33" s="45">
        <v>0</v>
      </c>
      <c r="H33" s="45">
        <v>206.25</v>
      </c>
      <c r="I33" s="45">
        <v>0.04</v>
      </c>
      <c r="J33" s="45">
        <v>0</v>
      </c>
      <c r="K33" s="45">
        <v>20</v>
      </c>
      <c r="L33" s="45">
        <v>39</v>
      </c>
      <c r="M33" s="45">
        <v>143</v>
      </c>
      <c r="N33" s="45">
        <v>20</v>
      </c>
      <c r="O33" s="45">
        <v>1.8</v>
      </c>
    </row>
    <row r="34" spans="1:15" x14ac:dyDescent="0.25">
      <c r="A34" s="129"/>
      <c r="B34" s="57" t="s">
        <v>126</v>
      </c>
      <c r="C34" s="56">
        <v>174.7</v>
      </c>
      <c r="D34" s="46">
        <v>125.3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</row>
    <row r="35" spans="1:15" x14ac:dyDescent="0.25">
      <c r="A35" s="129"/>
      <c r="B35" s="57" t="s">
        <v>51</v>
      </c>
      <c r="C35" s="56">
        <v>3.3</v>
      </c>
      <c r="D35" s="46">
        <v>2.7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</row>
    <row r="36" spans="1:15" x14ac:dyDescent="0.25">
      <c r="A36" s="130"/>
      <c r="B36" s="57" t="s">
        <v>28</v>
      </c>
      <c r="C36" s="56">
        <v>0.2</v>
      </c>
      <c r="D36" s="46">
        <v>0.2</v>
      </c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</row>
    <row r="37" spans="1:15" ht="29.25" x14ac:dyDescent="0.25">
      <c r="A37" s="128" t="s">
        <v>59</v>
      </c>
      <c r="B37" s="104" t="s">
        <v>60</v>
      </c>
      <c r="C37" s="112">
        <v>200</v>
      </c>
      <c r="D37" s="113"/>
      <c r="E37" s="45">
        <v>7.36</v>
      </c>
      <c r="F37" s="45">
        <v>6.02</v>
      </c>
      <c r="G37" s="45">
        <v>35.26</v>
      </c>
      <c r="H37" s="45">
        <v>224</v>
      </c>
      <c r="I37" s="45">
        <v>0.08</v>
      </c>
      <c r="J37" s="45">
        <v>0</v>
      </c>
      <c r="K37" s="45">
        <v>28</v>
      </c>
      <c r="L37" s="45">
        <v>6.48</v>
      </c>
      <c r="M37" s="45">
        <v>49.56</v>
      </c>
      <c r="N37" s="45">
        <v>28.16</v>
      </c>
      <c r="O37" s="45">
        <v>1.48</v>
      </c>
    </row>
    <row r="38" spans="1:15" x14ac:dyDescent="0.25">
      <c r="A38" s="129"/>
      <c r="B38" s="52" t="s">
        <v>61</v>
      </c>
      <c r="C38" s="56">
        <v>0.3</v>
      </c>
      <c r="D38" s="46">
        <v>0.3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</row>
    <row r="39" spans="1:15" x14ac:dyDescent="0.25">
      <c r="A39" s="129"/>
      <c r="B39" s="52" t="s">
        <v>62</v>
      </c>
      <c r="C39" s="56">
        <v>68</v>
      </c>
      <c r="D39" s="46">
        <v>68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</row>
    <row r="40" spans="1:15" x14ac:dyDescent="0.25">
      <c r="A40" s="130"/>
      <c r="B40" s="52" t="s">
        <v>27</v>
      </c>
      <c r="C40" s="56">
        <v>7</v>
      </c>
      <c r="D40" s="46">
        <v>7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</row>
    <row r="41" spans="1:15" x14ac:dyDescent="0.25">
      <c r="A41" s="128" t="s">
        <v>63</v>
      </c>
      <c r="B41" s="51" t="s">
        <v>127</v>
      </c>
      <c r="C41" s="112">
        <v>200</v>
      </c>
      <c r="D41" s="113"/>
      <c r="E41" s="45">
        <v>0.04</v>
      </c>
      <c r="F41" s="45">
        <v>0</v>
      </c>
      <c r="G41" s="45">
        <v>24.76</v>
      </c>
      <c r="H41" s="45">
        <v>94.2</v>
      </c>
      <c r="I41" s="45">
        <v>0.01</v>
      </c>
      <c r="J41" s="45">
        <v>0.16800000000000001</v>
      </c>
      <c r="K41" s="45">
        <v>0</v>
      </c>
      <c r="L41" s="45">
        <v>6.4</v>
      </c>
      <c r="M41" s="45">
        <v>3.6</v>
      </c>
      <c r="N41" s="45">
        <v>0</v>
      </c>
      <c r="O41" s="45">
        <v>0.18</v>
      </c>
    </row>
    <row r="42" spans="1:15" x14ac:dyDescent="0.25">
      <c r="A42" s="129"/>
      <c r="B42" s="52" t="s">
        <v>65</v>
      </c>
      <c r="C42" s="56">
        <v>20</v>
      </c>
      <c r="D42" s="46">
        <v>20</v>
      </c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x14ac:dyDescent="0.25">
      <c r="A43" s="130"/>
      <c r="B43" s="52" t="s">
        <v>25</v>
      </c>
      <c r="C43" s="56">
        <v>10</v>
      </c>
      <c r="D43" s="46">
        <v>10</v>
      </c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x14ac:dyDescent="0.25">
      <c r="A44" s="41" t="s">
        <v>32</v>
      </c>
      <c r="B44" s="51" t="s">
        <v>33</v>
      </c>
      <c r="C44" s="112">
        <v>50</v>
      </c>
      <c r="D44" s="113"/>
      <c r="E44" s="48">
        <v>3.8</v>
      </c>
      <c r="F44" s="45">
        <v>0.45</v>
      </c>
      <c r="G44" s="45">
        <v>24.9</v>
      </c>
      <c r="H44" s="45">
        <v>113.22</v>
      </c>
      <c r="I44" s="45">
        <v>0.08</v>
      </c>
      <c r="J44" s="45">
        <v>0</v>
      </c>
      <c r="K44" s="45">
        <v>0</v>
      </c>
      <c r="L44" s="45">
        <v>13.02</v>
      </c>
      <c r="M44" s="45">
        <v>41.5</v>
      </c>
      <c r="N44" s="45">
        <v>17.53</v>
      </c>
      <c r="O44" s="45">
        <v>0.8</v>
      </c>
    </row>
    <row r="45" spans="1:15" x14ac:dyDescent="0.25">
      <c r="A45" s="41" t="s">
        <v>66</v>
      </c>
      <c r="B45" s="51" t="s">
        <v>67</v>
      </c>
      <c r="C45" s="112">
        <v>50</v>
      </c>
      <c r="D45" s="113"/>
      <c r="E45" s="45">
        <v>2.75</v>
      </c>
      <c r="F45" s="45">
        <v>0.5</v>
      </c>
      <c r="G45" s="45">
        <v>17</v>
      </c>
      <c r="H45" s="45">
        <v>85</v>
      </c>
      <c r="I45" s="45">
        <v>0.09</v>
      </c>
      <c r="J45" s="45">
        <v>0</v>
      </c>
      <c r="K45" s="45">
        <v>0</v>
      </c>
      <c r="L45" s="45">
        <v>10.5</v>
      </c>
      <c r="M45" s="45">
        <v>87</v>
      </c>
      <c r="N45" s="45">
        <v>28.5</v>
      </c>
      <c r="O45" s="45">
        <v>1.8</v>
      </c>
    </row>
    <row r="46" spans="1:15" x14ac:dyDescent="0.25">
      <c r="A46" s="49"/>
      <c r="B46" s="51" t="s">
        <v>68</v>
      </c>
      <c r="C46" s="112"/>
      <c r="D46" s="113"/>
      <c r="E46" s="45">
        <f t="shared" ref="E46:O46" si="1">SUM(E23:E45)</f>
        <v>41.97</v>
      </c>
      <c r="F46" s="93">
        <f t="shared" si="1"/>
        <v>31.939999999999998</v>
      </c>
      <c r="G46" s="93">
        <f t="shared" si="1"/>
        <v>126.60999999999999</v>
      </c>
      <c r="H46" s="93">
        <f t="shared" si="1"/>
        <v>951.0200000000001</v>
      </c>
      <c r="I46" s="93">
        <f t="shared" si="1"/>
        <v>0.55000000000000004</v>
      </c>
      <c r="J46" s="93">
        <f t="shared" si="1"/>
        <v>15.477999999999998</v>
      </c>
      <c r="K46" s="93">
        <f t="shared" si="1"/>
        <v>48</v>
      </c>
      <c r="L46" s="93">
        <f t="shared" si="1"/>
        <v>148.63</v>
      </c>
      <c r="M46" s="93">
        <f t="shared" si="1"/>
        <v>452.81</v>
      </c>
      <c r="N46" s="93">
        <f t="shared" si="1"/>
        <v>150.38999999999999</v>
      </c>
      <c r="O46" s="93">
        <f t="shared" si="1"/>
        <v>9.42</v>
      </c>
    </row>
    <row r="47" spans="1:15" x14ac:dyDescent="0.25">
      <c r="A47" s="49"/>
      <c r="B47" s="44" t="s">
        <v>128</v>
      </c>
      <c r="C47" s="112"/>
      <c r="D47" s="113"/>
      <c r="E47" s="45">
        <f t="shared" ref="E47:O47" si="2">E21+E46</f>
        <v>56.603999999999999</v>
      </c>
      <c r="F47" s="93">
        <f t="shared" si="2"/>
        <v>45.44</v>
      </c>
      <c r="G47" s="93">
        <f t="shared" si="2"/>
        <v>217.20499999999998</v>
      </c>
      <c r="H47" s="93">
        <f t="shared" si="2"/>
        <v>1489.373</v>
      </c>
      <c r="I47" s="93">
        <f t="shared" si="2"/>
        <v>1.0350000000000001</v>
      </c>
      <c r="J47" s="93">
        <f t="shared" si="2"/>
        <v>31.697999999999997</v>
      </c>
      <c r="K47" s="93">
        <f t="shared" si="2"/>
        <v>86.259999999999991</v>
      </c>
      <c r="L47" s="93">
        <f t="shared" si="2"/>
        <v>635.41899999999998</v>
      </c>
      <c r="M47" s="93">
        <f t="shared" si="2"/>
        <v>970.68499999999995</v>
      </c>
      <c r="N47" s="93">
        <f t="shared" si="2"/>
        <v>290.04999999999995</v>
      </c>
      <c r="O47" s="93">
        <f t="shared" si="2"/>
        <v>16.931999999999999</v>
      </c>
    </row>
    <row r="48" spans="1:15" x14ac:dyDescent="0.25">
      <c r="A48" s="112" t="s">
        <v>70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13"/>
    </row>
    <row r="49" spans="1:15" x14ac:dyDescent="0.25">
      <c r="A49" s="49"/>
      <c r="B49" s="51" t="s">
        <v>129</v>
      </c>
      <c r="C49" s="112">
        <v>200</v>
      </c>
      <c r="D49" s="113"/>
      <c r="E49" s="45">
        <v>0.8</v>
      </c>
      <c r="F49" s="45">
        <v>0.3</v>
      </c>
      <c r="G49" s="45">
        <v>2.86</v>
      </c>
      <c r="H49" s="45">
        <v>18</v>
      </c>
      <c r="I49" s="45">
        <v>0.01</v>
      </c>
      <c r="J49" s="45">
        <v>0.03</v>
      </c>
      <c r="K49" s="45">
        <v>0.1</v>
      </c>
      <c r="L49" s="45">
        <v>2</v>
      </c>
      <c r="M49" s="45">
        <v>22.4</v>
      </c>
      <c r="N49" s="45">
        <v>17.2</v>
      </c>
      <c r="O49" s="45">
        <v>0.02</v>
      </c>
    </row>
    <row r="50" spans="1:15" x14ac:dyDescent="0.25">
      <c r="A50" s="49"/>
      <c r="B50" s="51" t="s">
        <v>72</v>
      </c>
      <c r="C50" s="112">
        <v>15</v>
      </c>
      <c r="D50" s="113"/>
      <c r="E50" s="45">
        <v>1.125</v>
      </c>
      <c r="F50" s="45">
        <v>1.47</v>
      </c>
      <c r="G50" s="45">
        <v>11.16</v>
      </c>
      <c r="H50" s="45">
        <v>68.13</v>
      </c>
      <c r="I50" s="45">
        <v>0.01</v>
      </c>
      <c r="J50" s="45">
        <v>0.01</v>
      </c>
      <c r="K50" s="45"/>
      <c r="L50" s="45">
        <v>1.5</v>
      </c>
      <c r="M50" s="45">
        <v>4.3499999999999996</v>
      </c>
      <c r="N50" s="45">
        <v>13.5</v>
      </c>
      <c r="O50" s="45">
        <v>0.315</v>
      </c>
    </row>
    <row r="51" spans="1:15" x14ac:dyDescent="0.25">
      <c r="A51" s="49"/>
      <c r="B51" s="51" t="s">
        <v>73</v>
      </c>
      <c r="C51" s="132"/>
      <c r="D51" s="133"/>
      <c r="E51" s="45">
        <v>1.925</v>
      </c>
      <c r="F51" s="45">
        <v>1.77</v>
      </c>
      <c r="G51" s="45">
        <v>14.02</v>
      </c>
      <c r="H51" s="45">
        <v>86.13</v>
      </c>
      <c r="I51" s="45">
        <v>0.02</v>
      </c>
      <c r="J51" s="45">
        <v>0.04</v>
      </c>
      <c r="K51" s="45">
        <v>0.1</v>
      </c>
      <c r="L51" s="45">
        <v>3.5</v>
      </c>
      <c r="M51" s="45">
        <v>26.75</v>
      </c>
      <c r="N51" s="45">
        <v>30.7</v>
      </c>
      <c r="O51" s="45">
        <v>0.33500000000000002</v>
      </c>
    </row>
    <row r="52" spans="1:15" x14ac:dyDescent="0.25">
      <c r="A52" s="49"/>
      <c r="B52" s="51" t="s">
        <v>74</v>
      </c>
      <c r="C52" s="134"/>
      <c r="D52" s="135"/>
      <c r="E52" s="45">
        <f>E47+E51</f>
        <v>58.528999999999996</v>
      </c>
      <c r="F52" s="93">
        <f t="shared" ref="F52:O52" si="3">F47+F51</f>
        <v>47.21</v>
      </c>
      <c r="G52" s="93">
        <f t="shared" si="3"/>
        <v>231.22499999999999</v>
      </c>
      <c r="H52" s="93">
        <f t="shared" si="3"/>
        <v>1575.5030000000002</v>
      </c>
      <c r="I52" s="93">
        <f t="shared" si="3"/>
        <v>1.0550000000000002</v>
      </c>
      <c r="J52" s="93">
        <f t="shared" si="3"/>
        <v>31.737999999999996</v>
      </c>
      <c r="K52" s="93">
        <f t="shared" si="3"/>
        <v>86.359999999999985</v>
      </c>
      <c r="L52" s="93">
        <f t="shared" si="3"/>
        <v>638.91899999999998</v>
      </c>
      <c r="M52" s="93">
        <f t="shared" si="3"/>
        <v>997.43499999999995</v>
      </c>
      <c r="N52" s="93">
        <f t="shared" si="3"/>
        <v>320.74999999999994</v>
      </c>
      <c r="O52" s="93">
        <f t="shared" si="3"/>
        <v>17.266999999999999</v>
      </c>
    </row>
  </sheetData>
  <mergeCells count="36">
    <mergeCell ref="A4:A5"/>
    <mergeCell ref="A6:O6"/>
    <mergeCell ref="A7:A11"/>
    <mergeCell ref="A12:A14"/>
    <mergeCell ref="A16:A19"/>
    <mergeCell ref="B4:B5"/>
    <mergeCell ref="E4:G4"/>
    <mergeCell ref="H4:H5"/>
    <mergeCell ref="I4:K4"/>
    <mergeCell ref="L4:O4"/>
    <mergeCell ref="C4:D4"/>
    <mergeCell ref="C7:D7"/>
    <mergeCell ref="C12:D12"/>
    <mergeCell ref="C15:D15"/>
    <mergeCell ref="C16:D16"/>
    <mergeCell ref="A22:O22"/>
    <mergeCell ref="A23:A25"/>
    <mergeCell ref="A26:A32"/>
    <mergeCell ref="A33:A36"/>
    <mergeCell ref="C20:D20"/>
    <mergeCell ref="C21:D21"/>
    <mergeCell ref="C23:D23"/>
    <mergeCell ref="C26:D26"/>
    <mergeCell ref="C33:D33"/>
    <mergeCell ref="C49:D49"/>
    <mergeCell ref="C50:D50"/>
    <mergeCell ref="C51:D52"/>
    <mergeCell ref="A37:A40"/>
    <mergeCell ref="A41:A43"/>
    <mergeCell ref="A48:O48"/>
    <mergeCell ref="C37:D37"/>
    <mergeCell ref="C41:D41"/>
    <mergeCell ref="C44:D44"/>
    <mergeCell ref="C45:D45"/>
    <mergeCell ref="C46:D46"/>
    <mergeCell ref="C47:D47"/>
  </mergeCells>
  <pageMargins left="0.7" right="0.7" top="0.75" bottom="0.75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opLeftCell="A43" workbookViewId="0">
      <selection activeCell="I56" sqref="I56"/>
    </sheetView>
  </sheetViews>
  <sheetFormatPr defaultRowHeight="15" x14ac:dyDescent="0.25"/>
  <cols>
    <col min="1" max="1" width="14" customWidth="1"/>
    <col min="2" max="2" width="22.42578125" customWidth="1"/>
    <col min="3" max="3" width="10.5703125" customWidth="1"/>
    <col min="4" max="4" width="8.85546875" customWidth="1"/>
    <col min="7" max="7" width="11.5703125" customWidth="1"/>
    <col min="8" max="8" width="10.140625" customWidth="1"/>
    <col min="12" max="12" width="8.7109375" customWidth="1"/>
  </cols>
  <sheetData>
    <row r="1" spans="1:15" x14ac:dyDescent="0.25">
      <c r="A1" s="60" t="s">
        <v>130</v>
      </c>
      <c r="B1" s="60"/>
    </row>
    <row r="2" spans="1:15" x14ac:dyDescent="0.25">
      <c r="A2" s="60" t="s">
        <v>131</v>
      </c>
      <c r="B2" s="60"/>
    </row>
    <row r="3" spans="1:15" x14ac:dyDescent="0.25">
      <c r="A3" s="60" t="s">
        <v>261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5">
      <c r="A4" s="155"/>
      <c r="B4" s="145" t="s">
        <v>3</v>
      </c>
      <c r="C4" s="144" t="s">
        <v>4</v>
      </c>
      <c r="D4" s="145"/>
      <c r="E4" s="153" t="s">
        <v>5</v>
      </c>
      <c r="F4" s="153"/>
      <c r="G4" s="153"/>
      <c r="H4" s="157" t="s">
        <v>6</v>
      </c>
      <c r="I4" s="153" t="s">
        <v>7</v>
      </c>
      <c r="J4" s="153"/>
      <c r="K4" s="153"/>
      <c r="L4" s="153" t="s">
        <v>8</v>
      </c>
      <c r="M4" s="153"/>
      <c r="N4" s="153"/>
      <c r="O4" s="153"/>
    </row>
    <row r="5" spans="1:15" x14ac:dyDescent="0.25">
      <c r="A5" s="156"/>
      <c r="B5" s="145"/>
      <c r="C5" s="62" t="s">
        <v>9</v>
      </c>
      <c r="D5" s="63" t="s">
        <v>10</v>
      </c>
      <c r="E5" s="64" t="s">
        <v>11</v>
      </c>
      <c r="F5" s="64" t="s">
        <v>12</v>
      </c>
      <c r="G5" s="64" t="s">
        <v>13</v>
      </c>
      <c r="H5" s="158"/>
      <c r="I5" s="64" t="s">
        <v>14</v>
      </c>
      <c r="J5" s="64" t="s">
        <v>15</v>
      </c>
      <c r="K5" s="64" t="s">
        <v>16</v>
      </c>
      <c r="L5" s="64" t="s">
        <v>17</v>
      </c>
      <c r="M5" s="64" t="s">
        <v>18</v>
      </c>
      <c r="N5" s="64" t="s">
        <v>19</v>
      </c>
      <c r="O5" s="64" t="s">
        <v>20</v>
      </c>
    </row>
    <row r="6" spans="1:15" x14ac:dyDescent="0.25">
      <c r="A6" s="144" t="s">
        <v>21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15" x14ac:dyDescent="0.25">
      <c r="A7" s="150" t="s">
        <v>132</v>
      </c>
      <c r="B7" s="65" t="s">
        <v>249</v>
      </c>
      <c r="C7" s="144">
        <v>200</v>
      </c>
      <c r="D7" s="145"/>
      <c r="E7" s="64">
        <v>18.989999999999998</v>
      </c>
      <c r="F7" s="64">
        <v>28.32</v>
      </c>
      <c r="G7" s="64">
        <v>3.51</v>
      </c>
      <c r="H7" s="64">
        <v>345.9</v>
      </c>
      <c r="I7" s="64">
        <v>0.13</v>
      </c>
      <c r="J7" s="64">
        <v>0.33</v>
      </c>
      <c r="K7" s="64">
        <v>452.9</v>
      </c>
      <c r="L7" s="64">
        <v>151.72</v>
      </c>
      <c r="M7" s="64">
        <v>346.49</v>
      </c>
      <c r="N7" s="64">
        <v>25.97</v>
      </c>
      <c r="O7" s="64">
        <v>3.91</v>
      </c>
    </row>
    <row r="8" spans="1:15" x14ac:dyDescent="0.25">
      <c r="A8" s="151"/>
      <c r="B8" s="66" t="s">
        <v>133</v>
      </c>
      <c r="C8" s="67" t="s">
        <v>134</v>
      </c>
      <c r="D8" s="68">
        <v>156.6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x14ac:dyDescent="0.25">
      <c r="A9" s="151"/>
      <c r="B9" s="66" t="s">
        <v>26</v>
      </c>
      <c r="C9" s="67">
        <v>55</v>
      </c>
      <c r="D9" s="68">
        <v>55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x14ac:dyDescent="0.25">
      <c r="A10" s="151"/>
      <c r="B10" s="66" t="s">
        <v>27</v>
      </c>
      <c r="C10" s="67">
        <v>5</v>
      </c>
      <c r="D10" s="68">
        <v>5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x14ac:dyDescent="0.25">
      <c r="A11" s="152"/>
      <c r="B11" s="66" t="s">
        <v>28</v>
      </c>
      <c r="C11" s="67">
        <v>0.1</v>
      </c>
      <c r="D11" s="68">
        <v>0.1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x14ac:dyDescent="0.25">
      <c r="A12" s="150" t="s">
        <v>135</v>
      </c>
      <c r="B12" s="65" t="s">
        <v>136</v>
      </c>
      <c r="C12" s="144">
        <v>50</v>
      </c>
      <c r="D12" s="145"/>
      <c r="E12" s="64">
        <v>2.34</v>
      </c>
      <c r="F12" s="64">
        <v>5.6</v>
      </c>
      <c r="G12" s="64">
        <v>16.920000000000002</v>
      </c>
      <c r="H12" s="64">
        <v>131.6</v>
      </c>
      <c r="I12" s="64">
        <v>0.2</v>
      </c>
      <c r="J12" s="64">
        <v>0</v>
      </c>
      <c r="K12" s="64">
        <v>0.01</v>
      </c>
      <c r="L12" s="64">
        <v>250</v>
      </c>
      <c r="M12" s="64">
        <v>250</v>
      </c>
      <c r="N12" s="64">
        <v>50</v>
      </c>
      <c r="O12" s="64">
        <v>2</v>
      </c>
    </row>
    <row r="13" spans="1:15" x14ac:dyDescent="0.25">
      <c r="A13" s="151"/>
      <c r="B13" s="66" t="s">
        <v>137</v>
      </c>
      <c r="C13" s="68">
        <v>20</v>
      </c>
      <c r="D13" s="67">
        <v>20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</row>
    <row r="14" spans="1:15" x14ac:dyDescent="0.25">
      <c r="A14" s="152"/>
      <c r="B14" s="66" t="s">
        <v>57</v>
      </c>
      <c r="C14" s="67">
        <v>30</v>
      </c>
      <c r="D14" s="68">
        <v>30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15" x14ac:dyDescent="0.25">
      <c r="A15" s="150" t="s">
        <v>138</v>
      </c>
      <c r="B15" s="65" t="s">
        <v>139</v>
      </c>
      <c r="C15" s="144">
        <v>200</v>
      </c>
      <c r="D15" s="145"/>
      <c r="E15" s="64">
        <v>1.7669999999999999</v>
      </c>
      <c r="F15" s="64">
        <v>1.363</v>
      </c>
      <c r="G15" s="64">
        <v>23.78</v>
      </c>
      <c r="H15" s="64">
        <v>105.26</v>
      </c>
      <c r="I15" s="64">
        <v>1.2E-2</v>
      </c>
      <c r="J15" s="64">
        <v>0.14199999999999999</v>
      </c>
      <c r="K15" s="64">
        <v>1.2E-2</v>
      </c>
      <c r="L15" s="64">
        <v>66.897000000000006</v>
      </c>
      <c r="M15" s="64">
        <v>55.055</v>
      </c>
      <c r="N15" s="64">
        <v>4.55</v>
      </c>
      <c r="O15" s="64">
        <v>5.8999999999999997E-2</v>
      </c>
    </row>
    <row r="16" spans="1:15" x14ac:dyDescent="0.25">
      <c r="A16" s="151"/>
      <c r="B16" s="66" t="s">
        <v>140</v>
      </c>
      <c r="C16" s="67">
        <v>6</v>
      </c>
      <c r="D16" s="68">
        <v>6</v>
      </c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</row>
    <row r="17" spans="1:15" x14ac:dyDescent="0.25">
      <c r="A17" s="151"/>
      <c r="B17" s="66" t="s">
        <v>26</v>
      </c>
      <c r="C17" s="67">
        <v>50</v>
      </c>
      <c r="D17" s="68">
        <v>50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5" x14ac:dyDescent="0.25">
      <c r="A18" s="152"/>
      <c r="B18" s="66" t="s">
        <v>25</v>
      </c>
      <c r="C18" s="67">
        <v>20</v>
      </c>
      <c r="D18" s="68">
        <v>20</v>
      </c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</row>
    <row r="19" spans="1:15" x14ac:dyDescent="0.25">
      <c r="A19" s="75" t="s">
        <v>32</v>
      </c>
      <c r="B19" s="65" t="s">
        <v>33</v>
      </c>
      <c r="C19" s="144">
        <v>50</v>
      </c>
      <c r="D19" s="145"/>
      <c r="E19" s="70">
        <v>3.8</v>
      </c>
      <c r="F19" s="64">
        <v>0.45</v>
      </c>
      <c r="G19" s="64">
        <v>24.9</v>
      </c>
      <c r="H19" s="64">
        <v>113.22</v>
      </c>
      <c r="I19" s="64">
        <v>0.08</v>
      </c>
      <c r="J19" s="64">
        <v>0</v>
      </c>
      <c r="K19" s="64">
        <v>0</v>
      </c>
      <c r="L19" s="64">
        <v>13.02</v>
      </c>
      <c r="M19" s="64">
        <v>41.5</v>
      </c>
      <c r="N19" s="64">
        <v>17.53</v>
      </c>
      <c r="O19" s="64">
        <v>0.8</v>
      </c>
    </row>
    <row r="20" spans="1:15" x14ac:dyDescent="0.25">
      <c r="A20" s="75" t="s">
        <v>141</v>
      </c>
      <c r="B20" s="65" t="s">
        <v>142</v>
      </c>
      <c r="C20" s="144">
        <v>100</v>
      </c>
      <c r="D20" s="145"/>
      <c r="E20" s="64">
        <v>2.2000000000000002</v>
      </c>
      <c r="F20" s="64">
        <v>0.4</v>
      </c>
      <c r="G20" s="64">
        <v>7.6</v>
      </c>
      <c r="H20" s="64">
        <v>48</v>
      </c>
      <c r="I20" s="64">
        <v>0.12</v>
      </c>
      <c r="J20" s="64">
        <v>50</v>
      </c>
      <c r="K20" s="64">
        <v>0</v>
      </c>
      <c r="L20" s="64">
        <v>28</v>
      </c>
      <c r="M20" s="64">
        <v>40</v>
      </c>
      <c r="N20" s="64">
        <v>52</v>
      </c>
      <c r="O20" s="64">
        <v>1</v>
      </c>
    </row>
    <row r="21" spans="1:15" x14ac:dyDescent="0.25">
      <c r="A21" s="69"/>
      <c r="B21" s="65" t="s">
        <v>38</v>
      </c>
      <c r="C21" s="144"/>
      <c r="D21" s="145"/>
      <c r="E21" s="93">
        <f>SUM(E7:E20)</f>
        <v>29.096999999999998</v>
      </c>
      <c r="F21" s="93">
        <f t="shared" ref="F21:O21" si="0">SUM(F7:F20)</f>
        <v>36.133000000000003</v>
      </c>
      <c r="G21" s="93">
        <f t="shared" si="0"/>
        <v>76.709999999999994</v>
      </c>
      <c r="H21" s="93">
        <f t="shared" si="0"/>
        <v>743.98</v>
      </c>
      <c r="I21" s="93">
        <f t="shared" si="0"/>
        <v>0.54200000000000004</v>
      </c>
      <c r="J21" s="93">
        <f t="shared" si="0"/>
        <v>50.472000000000001</v>
      </c>
      <c r="K21" s="93">
        <f t="shared" si="0"/>
        <v>452.92199999999997</v>
      </c>
      <c r="L21" s="93">
        <f t="shared" si="0"/>
        <v>509.637</v>
      </c>
      <c r="M21" s="93">
        <f t="shared" si="0"/>
        <v>733.04499999999996</v>
      </c>
      <c r="N21" s="93">
        <f t="shared" si="0"/>
        <v>150.05000000000001</v>
      </c>
      <c r="O21" s="93">
        <f t="shared" si="0"/>
        <v>7.7690000000000001</v>
      </c>
    </row>
    <row r="22" spans="1:15" x14ac:dyDescent="0.25">
      <c r="A22" s="69"/>
      <c r="B22" s="154" t="s">
        <v>39</v>
      </c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45"/>
    </row>
    <row r="23" spans="1:15" x14ac:dyDescent="0.25">
      <c r="A23" s="150" t="s">
        <v>251</v>
      </c>
      <c r="B23" s="65" t="s">
        <v>164</v>
      </c>
      <c r="C23" s="144">
        <v>100</v>
      </c>
      <c r="D23" s="145"/>
      <c r="E23" s="64">
        <v>2.2799999999999998</v>
      </c>
      <c r="F23" s="64">
        <v>6.8</v>
      </c>
      <c r="G23" s="64">
        <v>14.73</v>
      </c>
      <c r="H23" s="64">
        <v>87.23</v>
      </c>
      <c r="I23" s="64">
        <v>0.26</v>
      </c>
      <c r="J23" s="64">
        <v>18.95</v>
      </c>
      <c r="K23" s="64">
        <v>0.27</v>
      </c>
      <c r="L23" s="64">
        <v>74.8</v>
      </c>
      <c r="M23" s="64">
        <v>12.45</v>
      </c>
      <c r="N23" s="64">
        <v>42.78</v>
      </c>
      <c r="O23" s="64">
        <v>3.46</v>
      </c>
    </row>
    <row r="24" spans="1:15" x14ac:dyDescent="0.25">
      <c r="A24" s="151"/>
      <c r="B24" s="66" t="s">
        <v>47</v>
      </c>
      <c r="C24" s="67">
        <v>43</v>
      </c>
      <c r="D24" s="68">
        <v>25</v>
      </c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</row>
    <row r="25" spans="1:15" x14ac:dyDescent="0.25">
      <c r="A25" s="151"/>
      <c r="B25" s="66" t="s">
        <v>49</v>
      </c>
      <c r="C25" s="67">
        <v>20.100000000000001</v>
      </c>
      <c r="D25" s="68">
        <v>15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</row>
    <row r="26" spans="1:15" x14ac:dyDescent="0.25">
      <c r="A26" s="151"/>
      <c r="B26" s="66" t="s">
        <v>51</v>
      </c>
      <c r="C26" s="67">
        <v>17.899999999999999</v>
      </c>
      <c r="D26" s="68">
        <v>15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5" x14ac:dyDescent="0.25">
      <c r="A27" s="151"/>
      <c r="B27" s="66" t="s">
        <v>145</v>
      </c>
      <c r="C27" s="67">
        <v>27.2</v>
      </c>
      <c r="D27" s="68">
        <v>20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</row>
    <row r="28" spans="1:15" x14ac:dyDescent="0.25">
      <c r="A28" s="151"/>
      <c r="B28" s="66" t="s">
        <v>252</v>
      </c>
      <c r="C28" s="67">
        <v>25</v>
      </c>
      <c r="D28" s="68">
        <v>20</v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x14ac:dyDescent="0.25">
      <c r="A29" s="152"/>
      <c r="B29" s="66" t="s">
        <v>44</v>
      </c>
      <c r="C29" s="67">
        <v>6</v>
      </c>
      <c r="D29" s="68">
        <v>6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</row>
    <row r="30" spans="1:15" x14ac:dyDescent="0.25">
      <c r="A30" s="150" t="s">
        <v>143</v>
      </c>
      <c r="B30" s="65" t="s">
        <v>144</v>
      </c>
      <c r="C30" s="144">
        <v>250</v>
      </c>
      <c r="D30" s="145"/>
      <c r="E30" s="64">
        <v>1.81</v>
      </c>
      <c r="F30" s="64">
        <v>4.91</v>
      </c>
      <c r="G30" s="64">
        <v>125.25</v>
      </c>
      <c r="H30" s="64">
        <v>102.5</v>
      </c>
      <c r="I30" s="64">
        <v>0.05</v>
      </c>
      <c r="J30" s="64">
        <v>10.29</v>
      </c>
      <c r="K30" s="64">
        <v>0</v>
      </c>
      <c r="L30" s="64">
        <v>44.38</v>
      </c>
      <c r="M30" s="64">
        <v>53.23</v>
      </c>
      <c r="N30" s="64">
        <v>26.25</v>
      </c>
      <c r="O30" s="64">
        <v>1.19</v>
      </c>
    </row>
    <row r="31" spans="1:15" x14ac:dyDescent="0.25">
      <c r="A31" s="151"/>
      <c r="B31" s="66" t="s">
        <v>145</v>
      </c>
      <c r="C31" s="67" t="s">
        <v>146</v>
      </c>
      <c r="D31" s="68">
        <v>40</v>
      </c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  <row r="32" spans="1:15" x14ac:dyDescent="0.25">
      <c r="A32" s="151"/>
      <c r="B32" s="66" t="s">
        <v>96</v>
      </c>
      <c r="C32" s="67">
        <v>25</v>
      </c>
      <c r="D32" s="68">
        <v>20</v>
      </c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x14ac:dyDescent="0.25">
      <c r="A33" s="151"/>
      <c r="B33" s="66" t="s">
        <v>47</v>
      </c>
      <c r="C33" s="67" t="s">
        <v>147</v>
      </c>
      <c r="D33" s="68">
        <v>21.3</v>
      </c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</row>
    <row r="34" spans="1:15" x14ac:dyDescent="0.25">
      <c r="A34" s="151"/>
      <c r="B34" s="66" t="s">
        <v>51</v>
      </c>
      <c r="C34" s="67">
        <v>12</v>
      </c>
      <c r="D34" s="68">
        <v>9.6</v>
      </c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</row>
    <row r="35" spans="1:15" x14ac:dyDescent="0.25">
      <c r="A35" s="151"/>
      <c r="B35" s="66" t="s">
        <v>148</v>
      </c>
      <c r="C35" s="67">
        <v>7.5</v>
      </c>
      <c r="D35" s="68">
        <v>7.5</v>
      </c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</row>
    <row r="36" spans="1:15" x14ac:dyDescent="0.25">
      <c r="A36" s="151"/>
      <c r="B36" s="66" t="s">
        <v>27</v>
      </c>
      <c r="C36" s="67">
        <v>5</v>
      </c>
      <c r="D36" s="68">
        <v>5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</row>
    <row r="37" spans="1:15" x14ac:dyDescent="0.25">
      <c r="A37" s="151"/>
      <c r="B37" s="66" t="s">
        <v>25</v>
      </c>
      <c r="C37" s="67">
        <v>2.5</v>
      </c>
      <c r="D37" s="68">
        <v>2.5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</row>
    <row r="38" spans="1:15" x14ac:dyDescent="0.25">
      <c r="A38" s="151"/>
      <c r="B38" s="66" t="s">
        <v>93</v>
      </c>
      <c r="C38" s="67">
        <v>4</v>
      </c>
      <c r="D38" s="68">
        <v>4</v>
      </c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</row>
    <row r="39" spans="1:15" x14ac:dyDescent="0.25">
      <c r="A39" s="151"/>
      <c r="B39" s="66" t="s">
        <v>28</v>
      </c>
      <c r="C39" s="67">
        <v>0.2</v>
      </c>
      <c r="D39" s="68">
        <v>0.2</v>
      </c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</row>
    <row r="40" spans="1:15" x14ac:dyDescent="0.25">
      <c r="A40" s="151"/>
      <c r="B40" s="66" t="s">
        <v>99</v>
      </c>
      <c r="C40" s="67">
        <v>32.4</v>
      </c>
      <c r="D40" s="68">
        <v>32.4</v>
      </c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</row>
    <row r="41" spans="1:15" x14ac:dyDescent="0.25">
      <c r="A41" s="152"/>
      <c r="B41" s="66" t="s">
        <v>49</v>
      </c>
      <c r="C41" s="67" t="s">
        <v>123</v>
      </c>
      <c r="D41" s="68">
        <v>10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</row>
    <row r="42" spans="1:15" x14ac:dyDescent="0.25">
      <c r="A42" s="150" t="s">
        <v>149</v>
      </c>
      <c r="B42" s="71" t="s">
        <v>150</v>
      </c>
      <c r="C42" s="144">
        <v>230</v>
      </c>
      <c r="D42" s="145"/>
      <c r="E42" s="64">
        <v>21.29</v>
      </c>
      <c r="F42" s="64">
        <v>23.78</v>
      </c>
      <c r="G42" s="64">
        <v>21.79</v>
      </c>
      <c r="H42" s="64">
        <v>387.7</v>
      </c>
      <c r="I42" s="64">
        <v>0.13</v>
      </c>
      <c r="J42" s="64">
        <v>8.8800000000000008</v>
      </c>
      <c r="K42" s="64">
        <v>15</v>
      </c>
      <c r="L42" s="64">
        <v>10.1</v>
      </c>
      <c r="M42" s="64">
        <v>210.63</v>
      </c>
      <c r="N42" s="64">
        <v>55.83</v>
      </c>
      <c r="O42" s="64">
        <v>5.07</v>
      </c>
    </row>
    <row r="43" spans="1:15" x14ac:dyDescent="0.25">
      <c r="A43" s="151"/>
      <c r="B43" s="72" t="s">
        <v>99</v>
      </c>
      <c r="C43" s="68">
        <v>140.6</v>
      </c>
      <c r="D43" s="68">
        <v>103.83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151"/>
      <c r="B44" s="72" t="s">
        <v>47</v>
      </c>
      <c r="C44" s="68" t="s">
        <v>151</v>
      </c>
      <c r="D44" s="68">
        <v>131.4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</row>
    <row r="45" spans="1:15" x14ac:dyDescent="0.25">
      <c r="A45" s="151"/>
      <c r="B45" s="72" t="s">
        <v>51</v>
      </c>
      <c r="C45" s="68">
        <v>15.8</v>
      </c>
      <c r="D45" s="68">
        <v>13.14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</row>
    <row r="46" spans="1:15" x14ac:dyDescent="0.25">
      <c r="A46" s="151"/>
      <c r="B46" s="72" t="s">
        <v>148</v>
      </c>
      <c r="C46" s="68">
        <v>7.89</v>
      </c>
      <c r="D46" s="68">
        <v>7.89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</row>
    <row r="47" spans="1:15" x14ac:dyDescent="0.25">
      <c r="A47" s="151"/>
      <c r="B47" s="72" t="s">
        <v>98</v>
      </c>
      <c r="C47" s="68">
        <v>7.89</v>
      </c>
      <c r="D47" s="68">
        <v>7.89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</row>
    <row r="48" spans="1:15" x14ac:dyDescent="0.25">
      <c r="A48" s="152"/>
      <c r="B48" s="72" t="s">
        <v>28</v>
      </c>
      <c r="C48" s="68">
        <v>0.2</v>
      </c>
      <c r="D48" s="68">
        <v>0.2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</row>
    <row r="49" spans="1:15" x14ac:dyDescent="0.25">
      <c r="A49" s="150" t="s">
        <v>152</v>
      </c>
      <c r="B49" s="65" t="s">
        <v>153</v>
      </c>
      <c r="C49" s="144">
        <v>200</v>
      </c>
      <c r="D49" s="145"/>
      <c r="E49" s="64">
        <v>1</v>
      </c>
      <c r="F49" s="64">
        <v>0.01</v>
      </c>
      <c r="G49" s="64">
        <v>29.7</v>
      </c>
      <c r="H49" s="64">
        <v>128</v>
      </c>
      <c r="I49" s="64">
        <v>0.6</v>
      </c>
      <c r="J49" s="64">
        <v>0.06</v>
      </c>
      <c r="K49" s="64">
        <v>46</v>
      </c>
      <c r="L49" s="64">
        <v>0</v>
      </c>
      <c r="M49" s="64">
        <v>23</v>
      </c>
      <c r="N49" s="64">
        <v>23</v>
      </c>
      <c r="O49" s="64">
        <v>0.5</v>
      </c>
    </row>
    <row r="50" spans="1:15" x14ac:dyDescent="0.25">
      <c r="A50" s="152"/>
      <c r="B50" s="66" t="s">
        <v>154</v>
      </c>
      <c r="C50" s="66">
        <v>200</v>
      </c>
      <c r="D50" s="68">
        <v>200</v>
      </c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</row>
    <row r="51" spans="1:15" x14ac:dyDescent="0.25">
      <c r="A51" s="75" t="s">
        <v>32</v>
      </c>
      <c r="B51" s="65" t="s">
        <v>33</v>
      </c>
      <c r="C51" s="144">
        <v>50</v>
      </c>
      <c r="D51" s="145"/>
      <c r="E51" s="70">
        <v>3.8</v>
      </c>
      <c r="F51" s="64">
        <v>0.45</v>
      </c>
      <c r="G51" s="64">
        <v>24.9</v>
      </c>
      <c r="H51" s="64">
        <v>113.22</v>
      </c>
      <c r="I51" s="64">
        <v>0.08</v>
      </c>
      <c r="J51" s="64">
        <v>0</v>
      </c>
      <c r="K51" s="64">
        <v>0</v>
      </c>
      <c r="L51" s="64">
        <v>13.02</v>
      </c>
      <c r="M51" s="64">
        <v>41.5</v>
      </c>
      <c r="N51" s="64">
        <v>17.53</v>
      </c>
      <c r="O51" s="64">
        <v>0.8</v>
      </c>
    </row>
    <row r="52" spans="1:15" x14ac:dyDescent="0.25">
      <c r="A52" s="75" t="s">
        <v>66</v>
      </c>
      <c r="B52" s="65" t="s">
        <v>67</v>
      </c>
      <c r="C52" s="144">
        <v>50</v>
      </c>
      <c r="D52" s="145"/>
      <c r="E52" s="64">
        <v>2.75</v>
      </c>
      <c r="F52" s="64">
        <v>0.5</v>
      </c>
      <c r="G52" s="64">
        <v>17</v>
      </c>
      <c r="H52" s="64">
        <v>85</v>
      </c>
      <c r="I52" s="64">
        <v>0.09</v>
      </c>
      <c r="J52" s="64">
        <v>0</v>
      </c>
      <c r="K52" s="64">
        <v>0</v>
      </c>
      <c r="L52" s="64">
        <v>10.5</v>
      </c>
      <c r="M52" s="64">
        <v>87</v>
      </c>
      <c r="N52" s="64">
        <v>28.5</v>
      </c>
      <c r="O52" s="64">
        <v>1.8</v>
      </c>
    </row>
    <row r="53" spans="1:15" x14ac:dyDescent="0.25">
      <c r="A53" s="69"/>
      <c r="B53" s="65" t="s">
        <v>68</v>
      </c>
      <c r="C53" s="144"/>
      <c r="D53" s="145"/>
      <c r="E53" s="64">
        <f t="shared" ref="E53:O53" si="1">SUM(E23:E52)</f>
        <v>32.93</v>
      </c>
      <c r="F53" s="64">
        <f t="shared" si="1"/>
        <v>36.450000000000003</v>
      </c>
      <c r="G53" s="64">
        <f t="shared" si="1"/>
        <v>233.36999999999998</v>
      </c>
      <c r="H53" s="64">
        <f t="shared" si="1"/>
        <v>903.65000000000009</v>
      </c>
      <c r="I53" s="64">
        <f t="shared" si="1"/>
        <v>1.2100000000000002</v>
      </c>
      <c r="J53" s="64">
        <f t="shared" si="1"/>
        <v>38.18</v>
      </c>
      <c r="K53" s="64">
        <f t="shared" si="1"/>
        <v>61.269999999999996</v>
      </c>
      <c r="L53" s="64">
        <f t="shared" si="1"/>
        <v>152.80000000000001</v>
      </c>
      <c r="M53" s="64">
        <f t="shared" si="1"/>
        <v>427.81</v>
      </c>
      <c r="N53" s="64">
        <f t="shared" si="1"/>
        <v>193.89000000000001</v>
      </c>
      <c r="O53" s="64">
        <f t="shared" si="1"/>
        <v>12.820000000000002</v>
      </c>
    </row>
    <row r="54" spans="1:15" x14ac:dyDescent="0.25">
      <c r="A54" s="69"/>
      <c r="B54" s="73" t="s">
        <v>69</v>
      </c>
      <c r="C54" s="144"/>
      <c r="D54" s="145"/>
      <c r="E54" s="64">
        <f>SUM(E21+E53)</f>
        <v>62.027000000000001</v>
      </c>
      <c r="F54" s="64">
        <f t="shared" ref="F54:O54" si="2">SUM(F21+F53)</f>
        <v>72.582999999999998</v>
      </c>
      <c r="G54" s="64">
        <f t="shared" si="2"/>
        <v>310.08</v>
      </c>
      <c r="H54" s="64">
        <f t="shared" si="2"/>
        <v>1647.63</v>
      </c>
      <c r="I54" s="64">
        <f t="shared" si="2"/>
        <v>1.7520000000000002</v>
      </c>
      <c r="J54" s="64">
        <f t="shared" si="2"/>
        <v>88.652000000000001</v>
      </c>
      <c r="K54" s="64">
        <f t="shared" si="2"/>
        <v>514.19200000000001</v>
      </c>
      <c r="L54" s="64">
        <f t="shared" si="2"/>
        <v>662.43700000000001</v>
      </c>
      <c r="M54" s="64">
        <f t="shared" si="2"/>
        <v>1160.855</v>
      </c>
      <c r="N54" s="64">
        <f t="shared" si="2"/>
        <v>343.94000000000005</v>
      </c>
      <c r="O54" s="64">
        <f t="shared" si="2"/>
        <v>20.589000000000002</v>
      </c>
    </row>
    <row r="55" spans="1:15" x14ac:dyDescent="0.25">
      <c r="A55" s="69"/>
      <c r="B55" s="154" t="s">
        <v>70</v>
      </c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45"/>
    </row>
    <row r="56" spans="1:15" x14ac:dyDescent="0.25">
      <c r="A56" s="150" t="s">
        <v>155</v>
      </c>
      <c r="B56" s="74" t="s">
        <v>156</v>
      </c>
      <c r="C56" s="144">
        <v>200</v>
      </c>
      <c r="D56" s="145"/>
      <c r="E56" s="64">
        <v>8.6999999999999993</v>
      </c>
      <c r="F56" s="64">
        <v>8.8000000000000007</v>
      </c>
      <c r="G56" s="64">
        <v>54.8</v>
      </c>
      <c r="H56" s="64">
        <v>339</v>
      </c>
      <c r="I56" s="64">
        <v>0</v>
      </c>
      <c r="J56" s="64">
        <v>1.8</v>
      </c>
      <c r="K56" s="64">
        <v>0</v>
      </c>
      <c r="L56" s="64">
        <v>12</v>
      </c>
      <c r="M56" s="64">
        <v>0</v>
      </c>
      <c r="N56" s="64">
        <v>2</v>
      </c>
      <c r="O56" s="64">
        <v>0.2</v>
      </c>
    </row>
    <row r="57" spans="1:15" x14ac:dyDescent="0.25">
      <c r="A57" s="151"/>
      <c r="B57" s="66" t="s">
        <v>157</v>
      </c>
      <c r="C57" s="67">
        <v>24</v>
      </c>
      <c r="D57" s="68">
        <v>24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</row>
    <row r="58" spans="1:15" x14ac:dyDescent="0.25">
      <c r="A58" s="152"/>
      <c r="B58" s="66" t="s">
        <v>25</v>
      </c>
      <c r="C58" s="67">
        <v>10</v>
      </c>
      <c r="D58" s="68">
        <v>10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</row>
    <row r="59" spans="1:15" x14ac:dyDescent="0.25">
      <c r="A59" s="69"/>
      <c r="B59" s="65" t="s">
        <v>72</v>
      </c>
      <c r="C59" s="144">
        <v>15</v>
      </c>
      <c r="D59" s="145"/>
      <c r="E59" s="64">
        <v>1.125</v>
      </c>
      <c r="F59" s="64">
        <v>1.47</v>
      </c>
      <c r="G59" s="64">
        <v>11.16</v>
      </c>
      <c r="H59" s="64">
        <v>68.13</v>
      </c>
      <c r="I59" s="64">
        <v>0.01</v>
      </c>
      <c r="J59" s="64">
        <v>0.01</v>
      </c>
      <c r="K59" s="64"/>
      <c r="L59" s="64">
        <v>1.5</v>
      </c>
      <c r="M59" s="64">
        <v>4.3499999999999996</v>
      </c>
      <c r="N59" s="64">
        <v>13.5</v>
      </c>
      <c r="O59" s="64">
        <v>0.315</v>
      </c>
    </row>
    <row r="60" spans="1:15" x14ac:dyDescent="0.25">
      <c r="A60" s="69"/>
      <c r="B60" s="65" t="s">
        <v>73</v>
      </c>
      <c r="C60" s="65"/>
      <c r="D60" s="64"/>
      <c r="E60" s="64">
        <f>SUM(E56:E59)</f>
        <v>9.8249999999999993</v>
      </c>
      <c r="F60" s="64">
        <f t="shared" ref="F60:O60" si="3">SUM(F56:F59)</f>
        <v>10.270000000000001</v>
      </c>
      <c r="G60" s="64">
        <f t="shared" si="3"/>
        <v>65.959999999999994</v>
      </c>
      <c r="H60" s="64">
        <f t="shared" si="3"/>
        <v>407.13</v>
      </c>
      <c r="I60" s="64">
        <f t="shared" si="3"/>
        <v>0.01</v>
      </c>
      <c r="J60" s="64">
        <f t="shared" si="3"/>
        <v>1.81</v>
      </c>
      <c r="K60" s="64">
        <f t="shared" si="3"/>
        <v>0</v>
      </c>
      <c r="L60" s="64">
        <f t="shared" si="3"/>
        <v>13.5</v>
      </c>
      <c r="M60" s="64">
        <f t="shared" si="3"/>
        <v>4.3499999999999996</v>
      </c>
      <c r="N60" s="64">
        <f t="shared" si="3"/>
        <v>15.5</v>
      </c>
      <c r="O60" s="64">
        <f t="shared" si="3"/>
        <v>0.51500000000000001</v>
      </c>
    </row>
    <row r="61" spans="1:15" x14ac:dyDescent="0.25">
      <c r="A61" s="69"/>
      <c r="B61" s="65" t="s">
        <v>74</v>
      </c>
      <c r="C61" s="65"/>
      <c r="D61" s="64"/>
      <c r="E61" s="64">
        <f t="shared" ref="E61:O61" si="4">SUM(E21,E53,E60)</f>
        <v>71.852000000000004</v>
      </c>
      <c r="F61" s="64">
        <f t="shared" si="4"/>
        <v>82.852999999999994</v>
      </c>
      <c r="G61" s="64">
        <f t="shared" si="4"/>
        <v>376.03999999999996</v>
      </c>
      <c r="H61" s="64">
        <f t="shared" si="4"/>
        <v>2054.7600000000002</v>
      </c>
      <c r="I61" s="64">
        <f t="shared" si="4"/>
        <v>1.7620000000000002</v>
      </c>
      <c r="J61" s="64">
        <f t="shared" si="4"/>
        <v>90.462000000000003</v>
      </c>
      <c r="K61" s="64">
        <f t="shared" si="4"/>
        <v>514.19200000000001</v>
      </c>
      <c r="L61" s="64">
        <f t="shared" si="4"/>
        <v>675.93700000000001</v>
      </c>
      <c r="M61" s="64">
        <f t="shared" si="4"/>
        <v>1165.2049999999999</v>
      </c>
      <c r="N61" s="64">
        <f t="shared" si="4"/>
        <v>359.44000000000005</v>
      </c>
      <c r="O61" s="64">
        <f t="shared" si="4"/>
        <v>21.104000000000003</v>
      </c>
    </row>
  </sheetData>
  <mergeCells count="34">
    <mergeCell ref="C59:D59"/>
    <mergeCell ref="A49:A50"/>
    <mergeCell ref="C49:D49"/>
    <mergeCell ref="C51:D51"/>
    <mergeCell ref="C52:D52"/>
    <mergeCell ref="C53:D53"/>
    <mergeCell ref="C54:D54"/>
    <mergeCell ref="A42:A48"/>
    <mergeCell ref="C42:D42"/>
    <mergeCell ref="B55:O55"/>
    <mergeCell ref="A56:A58"/>
    <mergeCell ref="C56:D56"/>
    <mergeCell ref="C20:D20"/>
    <mergeCell ref="C21:D21"/>
    <mergeCell ref="A23:A29"/>
    <mergeCell ref="C23:D23"/>
    <mergeCell ref="A30:A41"/>
    <mergeCell ref="C30:D30"/>
    <mergeCell ref="B22:O22"/>
    <mergeCell ref="A15:A18"/>
    <mergeCell ref="C15:D15"/>
    <mergeCell ref="C19:D19"/>
    <mergeCell ref="L4:O4"/>
    <mergeCell ref="A6:O6"/>
    <mergeCell ref="A7:A11"/>
    <mergeCell ref="C7:D7"/>
    <mergeCell ref="A12:A14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workbookViewId="0">
      <selection activeCell="M50" sqref="M49:M50"/>
    </sheetView>
  </sheetViews>
  <sheetFormatPr defaultRowHeight="15" x14ac:dyDescent="0.25"/>
  <cols>
    <col min="1" max="1" width="14.28515625" customWidth="1"/>
    <col min="2" max="2" width="26.7109375" customWidth="1"/>
    <col min="3" max="3" width="10.85546875" customWidth="1"/>
    <col min="4" max="4" width="8.28515625" customWidth="1"/>
    <col min="5" max="5" width="8" customWidth="1"/>
    <col min="7" max="7" width="10.7109375" customWidth="1"/>
    <col min="8" max="8" width="11.42578125" customWidth="1"/>
  </cols>
  <sheetData>
    <row r="1" spans="1:15" ht="15.75" x14ac:dyDescent="0.25">
      <c r="A1" s="76" t="s">
        <v>158</v>
      </c>
      <c r="B1" s="77"/>
    </row>
    <row r="2" spans="1:15" ht="15.75" x14ac:dyDescent="0.25">
      <c r="A2" s="77" t="s">
        <v>159</v>
      </c>
      <c r="B2" s="77"/>
    </row>
    <row r="3" spans="1:15" ht="15.75" x14ac:dyDescent="0.25">
      <c r="A3" s="77" t="s">
        <v>261</v>
      </c>
      <c r="B3" s="77"/>
      <c r="C3" s="61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5" x14ac:dyDescent="0.25">
      <c r="A4" s="155"/>
      <c r="B4" s="145" t="s">
        <v>3</v>
      </c>
      <c r="C4" s="144" t="s">
        <v>4</v>
      </c>
      <c r="D4" s="145"/>
      <c r="E4" s="153" t="s">
        <v>5</v>
      </c>
      <c r="F4" s="153"/>
      <c r="G4" s="153"/>
      <c r="H4" s="157" t="s">
        <v>6</v>
      </c>
      <c r="I4" s="153" t="s">
        <v>7</v>
      </c>
      <c r="J4" s="153"/>
      <c r="K4" s="153"/>
      <c r="L4" s="153" t="s">
        <v>8</v>
      </c>
      <c r="M4" s="153"/>
      <c r="N4" s="153"/>
      <c r="O4" s="153"/>
    </row>
    <row r="5" spans="1:15" x14ac:dyDescent="0.25">
      <c r="A5" s="156"/>
      <c r="B5" s="145"/>
      <c r="C5" s="62" t="s">
        <v>9</v>
      </c>
      <c r="D5" s="63" t="s">
        <v>10</v>
      </c>
      <c r="E5" s="73" t="s">
        <v>11</v>
      </c>
      <c r="F5" s="73" t="s">
        <v>12</v>
      </c>
      <c r="G5" s="73" t="s">
        <v>13</v>
      </c>
      <c r="H5" s="158"/>
      <c r="I5" s="64" t="s">
        <v>14</v>
      </c>
      <c r="J5" s="64" t="s">
        <v>15</v>
      </c>
      <c r="K5" s="64" t="s">
        <v>16</v>
      </c>
      <c r="L5" s="64" t="s">
        <v>17</v>
      </c>
      <c r="M5" s="64" t="s">
        <v>18</v>
      </c>
      <c r="N5" s="64" t="s">
        <v>19</v>
      </c>
      <c r="O5" s="64" t="s">
        <v>20</v>
      </c>
    </row>
    <row r="6" spans="1:15" x14ac:dyDescent="0.25">
      <c r="A6" s="144" t="s">
        <v>21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15" ht="31.5" customHeight="1" x14ac:dyDescent="0.25">
      <c r="A7" s="150" t="s">
        <v>114</v>
      </c>
      <c r="B7" s="78" t="s">
        <v>160</v>
      </c>
      <c r="C7" s="144">
        <v>250</v>
      </c>
      <c r="D7" s="145"/>
      <c r="E7" s="98">
        <v>7.25</v>
      </c>
      <c r="F7" s="98">
        <v>6.85</v>
      </c>
      <c r="G7" s="98">
        <v>23.21</v>
      </c>
      <c r="H7" s="98">
        <v>183.5</v>
      </c>
      <c r="I7" s="98">
        <v>0.14000000000000001</v>
      </c>
      <c r="J7" s="98">
        <v>1.1399999999999999</v>
      </c>
      <c r="K7" s="98">
        <v>38.25</v>
      </c>
      <c r="L7" s="98">
        <v>202.4</v>
      </c>
      <c r="M7" s="98">
        <v>194.73</v>
      </c>
      <c r="N7" s="98">
        <v>37.03</v>
      </c>
      <c r="O7" s="98">
        <v>0.68</v>
      </c>
    </row>
    <row r="8" spans="1:15" x14ac:dyDescent="0.25">
      <c r="A8" s="151"/>
      <c r="B8" s="66" t="s">
        <v>26</v>
      </c>
      <c r="C8" s="67">
        <v>175</v>
      </c>
      <c r="D8" s="68">
        <v>175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x14ac:dyDescent="0.25">
      <c r="A9" s="151"/>
      <c r="B9" s="66" t="s">
        <v>161</v>
      </c>
      <c r="C9" s="67">
        <v>75</v>
      </c>
      <c r="D9" s="68">
        <v>75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x14ac:dyDescent="0.25">
      <c r="A10" s="151"/>
      <c r="B10" s="66" t="s">
        <v>162</v>
      </c>
      <c r="C10" s="67">
        <v>20</v>
      </c>
      <c r="D10" s="68">
        <v>20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x14ac:dyDescent="0.25">
      <c r="A11" s="151"/>
      <c r="B11" s="66" t="s">
        <v>25</v>
      </c>
      <c r="C11" s="67">
        <v>2</v>
      </c>
      <c r="D11" s="79" t="s">
        <v>240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x14ac:dyDescent="0.25">
      <c r="A12" s="151"/>
      <c r="B12" s="66" t="s">
        <v>27</v>
      </c>
      <c r="C12" s="67">
        <v>2.5</v>
      </c>
      <c r="D12" s="68">
        <v>2.5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15" x14ac:dyDescent="0.25">
      <c r="A13" s="150"/>
      <c r="B13" s="65" t="s">
        <v>84</v>
      </c>
      <c r="C13" s="144">
        <v>200</v>
      </c>
      <c r="D13" s="145"/>
      <c r="E13" s="64">
        <v>0.434</v>
      </c>
      <c r="F13" s="64">
        <v>0</v>
      </c>
      <c r="G13" s="64">
        <v>12.725</v>
      </c>
      <c r="H13" s="64">
        <v>46.033000000000001</v>
      </c>
      <c r="I13" s="64">
        <v>0.02</v>
      </c>
      <c r="J13" s="64">
        <v>0.08</v>
      </c>
      <c r="K13" s="64">
        <v>0</v>
      </c>
      <c r="L13" s="64">
        <v>3.0939999999999999</v>
      </c>
      <c r="M13" s="64">
        <v>2.7949999999999999</v>
      </c>
      <c r="N13" s="64">
        <v>0.55000000000000004</v>
      </c>
      <c r="O13" s="64">
        <v>2E-3</v>
      </c>
    </row>
    <row r="14" spans="1:15" x14ac:dyDescent="0.25">
      <c r="A14" s="151"/>
      <c r="B14" s="66" t="s">
        <v>85</v>
      </c>
      <c r="C14" s="67">
        <v>1</v>
      </c>
      <c r="D14" s="68">
        <v>1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15" x14ac:dyDescent="0.25">
      <c r="A15" s="151"/>
      <c r="B15" s="66" t="s">
        <v>25</v>
      </c>
      <c r="C15" s="67">
        <v>15</v>
      </c>
      <c r="D15" s="68">
        <v>15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x14ac:dyDescent="0.25">
      <c r="A16" s="152"/>
      <c r="B16" s="66" t="s">
        <v>86</v>
      </c>
      <c r="C16" s="67">
        <v>7</v>
      </c>
      <c r="D16" s="68">
        <v>7</v>
      </c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</row>
    <row r="17" spans="1:15" x14ac:dyDescent="0.25">
      <c r="A17" s="150" t="s">
        <v>118</v>
      </c>
      <c r="B17" s="65" t="s">
        <v>163</v>
      </c>
      <c r="C17" s="144">
        <v>15</v>
      </c>
      <c r="D17" s="145"/>
      <c r="E17" s="64">
        <v>3.48</v>
      </c>
      <c r="F17" s="64">
        <v>4.43</v>
      </c>
      <c r="G17" s="64">
        <v>0</v>
      </c>
      <c r="H17" s="64">
        <v>54.6</v>
      </c>
      <c r="I17" s="64">
        <v>0.01</v>
      </c>
      <c r="J17" s="64">
        <v>0.11</v>
      </c>
      <c r="K17" s="64">
        <v>4.7999999999999996E-3</v>
      </c>
      <c r="L17" s="64">
        <v>132</v>
      </c>
      <c r="M17" s="64">
        <v>75</v>
      </c>
      <c r="N17" s="64">
        <v>5.25</v>
      </c>
      <c r="O17" s="64">
        <v>0.15</v>
      </c>
    </row>
    <row r="18" spans="1:15" x14ac:dyDescent="0.25">
      <c r="A18" s="152"/>
      <c r="B18" s="66" t="s">
        <v>81</v>
      </c>
      <c r="C18" s="67">
        <v>15</v>
      </c>
      <c r="D18" s="68">
        <v>15</v>
      </c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</row>
    <row r="19" spans="1:15" x14ac:dyDescent="0.25">
      <c r="A19" s="75" t="s">
        <v>32</v>
      </c>
      <c r="B19" s="65" t="s">
        <v>33</v>
      </c>
      <c r="C19" s="144">
        <v>50</v>
      </c>
      <c r="D19" s="145"/>
      <c r="E19" s="64">
        <v>3.8</v>
      </c>
      <c r="F19" s="64">
        <v>0.45</v>
      </c>
      <c r="G19" s="64">
        <v>24.9</v>
      </c>
      <c r="H19" s="64">
        <v>113.22</v>
      </c>
      <c r="I19" s="64">
        <v>0.08</v>
      </c>
      <c r="J19" s="64">
        <v>0</v>
      </c>
      <c r="K19" s="64">
        <v>0</v>
      </c>
      <c r="L19" s="64">
        <v>13.02</v>
      </c>
      <c r="M19" s="64">
        <v>41.5</v>
      </c>
      <c r="N19" s="64">
        <v>17.53</v>
      </c>
      <c r="O19" s="64">
        <v>0.8</v>
      </c>
    </row>
    <row r="20" spans="1:15" ht="15.75" x14ac:dyDescent="0.25">
      <c r="A20" s="75" t="s">
        <v>36</v>
      </c>
      <c r="B20" s="80" t="s">
        <v>37</v>
      </c>
      <c r="C20" s="159">
        <v>40</v>
      </c>
      <c r="D20" s="160"/>
      <c r="E20" s="64">
        <v>6.1</v>
      </c>
      <c r="F20" s="81">
        <v>5.52</v>
      </c>
      <c r="G20" s="81">
        <v>0.34</v>
      </c>
      <c r="H20" s="81">
        <v>75.36</v>
      </c>
      <c r="I20" s="81">
        <v>0.03</v>
      </c>
      <c r="J20" s="81">
        <v>0</v>
      </c>
      <c r="K20" s="81">
        <v>120</v>
      </c>
      <c r="L20" s="81">
        <v>41</v>
      </c>
      <c r="M20" s="81">
        <v>95.16</v>
      </c>
      <c r="N20" s="81">
        <v>6.64</v>
      </c>
      <c r="O20" s="81">
        <v>1.32</v>
      </c>
    </row>
    <row r="21" spans="1:15" x14ac:dyDescent="0.25">
      <c r="A21" s="75" t="s">
        <v>34</v>
      </c>
      <c r="B21" s="65" t="s">
        <v>35</v>
      </c>
      <c r="C21" s="144">
        <v>200</v>
      </c>
      <c r="D21" s="145"/>
      <c r="E21" s="64">
        <v>0.8</v>
      </c>
      <c r="F21" s="64">
        <v>0.8</v>
      </c>
      <c r="G21" s="64">
        <v>19.600000000000001</v>
      </c>
      <c r="H21" s="64">
        <v>94</v>
      </c>
      <c r="I21" s="64">
        <v>0.06</v>
      </c>
      <c r="J21" s="64">
        <v>20</v>
      </c>
      <c r="K21" s="64">
        <v>0</v>
      </c>
      <c r="L21" s="64">
        <v>26.1</v>
      </c>
      <c r="M21" s="64">
        <v>22</v>
      </c>
      <c r="N21" s="64">
        <v>18</v>
      </c>
      <c r="O21" s="64">
        <v>4.4000000000000004</v>
      </c>
    </row>
    <row r="22" spans="1:15" x14ac:dyDescent="0.25">
      <c r="A22" s="69"/>
      <c r="B22" s="65" t="s">
        <v>38</v>
      </c>
      <c r="C22" s="144"/>
      <c r="D22" s="145"/>
      <c r="E22" s="93">
        <f>SUM(E7:E21)</f>
        <v>21.864000000000001</v>
      </c>
      <c r="F22" s="93">
        <f t="shared" ref="F22:O22" si="0">SUM(F7:F21)</f>
        <v>18.05</v>
      </c>
      <c r="G22" s="93">
        <f t="shared" si="0"/>
        <v>80.775000000000006</v>
      </c>
      <c r="H22" s="93">
        <f t="shared" si="0"/>
        <v>566.71300000000008</v>
      </c>
      <c r="I22" s="93">
        <f t="shared" si="0"/>
        <v>0.34</v>
      </c>
      <c r="J22" s="93">
        <f t="shared" si="0"/>
        <v>21.33</v>
      </c>
      <c r="K22" s="93">
        <f t="shared" si="0"/>
        <v>158.25479999999999</v>
      </c>
      <c r="L22" s="93">
        <f t="shared" si="0"/>
        <v>417.61400000000003</v>
      </c>
      <c r="M22" s="93">
        <f t="shared" si="0"/>
        <v>431.18499999999995</v>
      </c>
      <c r="N22" s="93">
        <f t="shared" si="0"/>
        <v>85</v>
      </c>
      <c r="O22" s="93">
        <f t="shared" si="0"/>
        <v>7.3520000000000003</v>
      </c>
    </row>
    <row r="23" spans="1:15" x14ac:dyDescent="0.25">
      <c r="A23" s="144" t="s">
        <v>39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45"/>
    </row>
    <row r="24" spans="1:15" ht="29.25" x14ac:dyDescent="0.25">
      <c r="A24" s="150" t="s">
        <v>256</v>
      </c>
      <c r="B24" s="78" t="s">
        <v>253</v>
      </c>
      <c r="C24" s="144">
        <v>100</v>
      </c>
      <c r="D24" s="145"/>
      <c r="E24" s="64">
        <v>0.98</v>
      </c>
      <c r="F24" s="64">
        <v>6.15</v>
      </c>
      <c r="G24" s="64">
        <v>3.73</v>
      </c>
      <c r="H24" s="64">
        <v>74.2</v>
      </c>
      <c r="I24" s="64">
        <v>0.05</v>
      </c>
      <c r="J24" s="64">
        <v>16.760000000000002</v>
      </c>
      <c r="K24" s="64">
        <v>0</v>
      </c>
      <c r="L24" s="64">
        <v>18.68</v>
      </c>
      <c r="M24" s="64">
        <v>34.61</v>
      </c>
      <c r="N24" s="64">
        <v>16.260000000000002</v>
      </c>
      <c r="O24" s="64">
        <v>0.74</v>
      </c>
    </row>
    <row r="25" spans="1:15" x14ac:dyDescent="0.25">
      <c r="A25" s="151"/>
      <c r="B25" s="66" t="s">
        <v>254</v>
      </c>
      <c r="C25" s="67">
        <v>56.5</v>
      </c>
      <c r="D25" s="68">
        <v>48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</row>
    <row r="26" spans="1:15" x14ac:dyDescent="0.25">
      <c r="A26" s="151"/>
      <c r="B26" s="66" t="s">
        <v>255</v>
      </c>
      <c r="C26" s="67">
        <v>43.8</v>
      </c>
      <c r="D26" s="68">
        <v>35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5" x14ac:dyDescent="0.25">
      <c r="A27" s="151"/>
      <c r="B27" s="66" t="s">
        <v>51</v>
      </c>
      <c r="C27" s="67">
        <v>15</v>
      </c>
      <c r="D27" s="68">
        <v>12.6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</row>
    <row r="28" spans="1:15" x14ac:dyDescent="0.25">
      <c r="A28" s="152"/>
      <c r="B28" s="66" t="s">
        <v>98</v>
      </c>
      <c r="C28" s="67">
        <v>6</v>
      </c>
      <c r="D28" s="68">
        <v>6</v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x14ac:dyDescent="0.25">
      <c r="A29" s="150" t="s">
        <v>166</v>
      </c>
      <c r="B29" s="65" t="s">
        <v>167</v>
      </c>
      <c r="C29" s="144">
        <v>250</v>
      </c>
      <c r="D29" s="145"/>
      <c r="E29" s="64">
        <v>2.1</v>
      </c>
      <c r="F29" s="64">
        <v>7.48</v>
      </c>
      <c r="G29" s="64">
        <v>11.69</v>
      </c>
      <c r="H29" s="64">
        <v>122.96</v>
      </c>
      <c r="I29" s="64">
        <v>0.14000000000000001</v>
      </c>
      <c r="J29" s="64">
        <v>8.5</v>
      </c>
      <c r="K29" s="64">
        <v>0</v>
      </c>
      <c r="L29" s="64">
        <v>32.14</v>
      </c>
      <c r="M29" s="64">
        <v>86.84</v>
      </c>
      <c r="N29" s="64">
        <v>53.78</v>
      </c>
      <c r="O29" s="64">
        <v>0.09</v>
      </c>
    </row>
    <row r="30" spans="1:15" x14ac:dyDescent="0.25">
      <c r="A30" s="151"/>
      <c r="B30" s="66" t="s">
        <v>96</v>
      </c>
      <c r="C30" s="67">
        <v>25</v>
      </c>
      <c r="D30" s="68">
        <v>20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</row>
    <row r="31" spans="1:15" x14ac:dyDescent="0.25">
      <c r="A31" s="151"/>
      <c r="B31" s="66" t="s">
        <v>47</v>
      </c>
      <c r="C31" s="67" t="s">
        <v>168</v>
      </c>
      <c r="D31" s="68">
        <v>50</v>
      </c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  <row r="32" spans="1:15" x14ac:dyDescent="0.25">
      <c r="A32" s="151"/>
      <c r="B32" s="66" t="s">
        <v>49</v>
      </c>
      <c r="C32" s="67" t="s">
        <v>123</v>
      </c>
      <c r="D32" s="68">
        <v>10</v>
      </c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x14ac:dyDescent="0.25">
      <c r="A33" s="151"/>
      <c r="B33" s="66" t="s">
        <v>51</v>
      </c>
      <c r="C33" s="67">
        <v>12</v>
      </c>
      <c r="D33" s="68">
        <v>10</v>
      </c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</row>
    <row r="34" spans="1:15" x14ac:dyDescent="0.25">
      <c r="A34" s="151"/>
      <c r="B34" s="66" t="s">
        <v>169</v>
      </c>
      <c r="C34" s="67">
        <v>11.5</v>
      </c>
      <c r="D34" s="68">
        <v>7.5</v>
      </c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</row>
    <row r="35" spans="1:15" x14ac:dyDescent="0.25">
      <c r="A35" s="151"/>
      <c r="B35" s="66" t="s">
        <v>28</v>
      </c>
      <c r="C35" s="67">
        <v>0.2</v>
      </c>
      <c r="D35" s="68">
        <v>0.2</v>
      </c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</row>
    <row r="36" spans="1:15" x14ac:dyDescent="0.25">
      <c r="A36" s="151"/>
      <c r="B36" s="66" t="s">
        <v>99</v>
      </c>
      <c r="C36" s="67">
        <v>32.5</v>
      </c>
      <c r="D36" s="68">
        <v>32.5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</row>
    <row r="37" spans="1:15" x14ac:dyDescent="0.25">
      <c r="A37" s="152"/>
      <c r="B37" s="66" t="s">
        <v>98</v>
      </c>
      <c r="C37" s="67">
        <v>4.8</v>
      </c>
      <c r="D37" s="68">
        <v>4.8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</row>
    <row r="38" spans="1:15" x14ac:dyDescent="0.25">
      <c r="A38" s="150" t="s">
        <v>170</v>
      </c>
      <c r="B38" s="71" t="s">
        <v>171</v>
      </c>
      <c r="C38" s="144">
        <v>100</v>
      </c>
      <c r="D38" s="145"/>
      <c r="E38" s="64">
        <v>15</v>
      </c>
      <c r="F38" s="64">
        <v>14</v>
      </c>
      <c r="G38" s="64">
        <v>11.5</v>
      </c>
      <c r="H38" s="64">
        <v>300</v>
      </c>
      <c r="I38" s="64">
        <v>0.01</v>
      </c>
      <c r="J38" s="64">
        <v>0.75</v>
      </c>
      <c r="K38" s="64">
        <v>7.0000000000000007E-2</v>
      </c>
      <c r="L38" s="64">
        <v>125</v>
      </c>
      <c r="M38" s="64">
        <v>271</v>
      </c>
      <c r="N38" s="64">
        <v>20</v>
      </c>
      <c r="O38" s="64">
        <v>1</v>
      </c>
    </row>
    <row r="39" spans="1:15" x14ac:dyDescent="0.25">
      <c r="A39" s="151"/>
      <c r="B39" s="72" t="s">
        <v>172</v>
      </c>
      <c r="C39" s="67">
        <v>136.19999999999999</v>
      </c>
      <c r="D39" s="68">
        <v>75</v>
      </c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</row>
    <row r="40" spans="1:15" x14ac:dyDescent="0.25">
      <c r="A40" s="151"/>
      <c r="B40" s="72" t="s">
        <v>57</v>
      </c>
      <c r="C40" s="67">
        <v>13</v>
      </c>
      <c r="D40" s="68">
        <v>13</v>
      </c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</row>
    <row r="41" spans="1:15" x14ac:dyDescent="0.25">
      <c r="A41" s="151"/>
      <c r="B41" s="72" t="s">
        <v>26</v>
      </c>
      <c r="C41" s="67">
        <v>18</v>
      </c>
      <c r="D41" s="68">
        <v>18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</row>
    <row r="42" spans="1:15" x14ac:dyDescent="0.25">
      <c r="A42" s="151"/>
      <c r="B42" s="72" t="s">
        <v>58</v>
      </c>
      <c r="C42" s="67">
        <v>7</v>
      </c>
      <c r="D42" s="68">
        <v>7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</row>
    <row r="43" spans="1:15" x14ac:dyDescent="0.25">
      <c r="A43" s="151"/>
      <c r="B43" s="72" t="s">
        <v>27</v>
      </c>
      <c r="C43" s="67" t="s">
        <v>173</v>
      </c>
      <c r="D43" s="68" t="s">
        <v>173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151"/>
      <c r="B44" s="72" t="s">
        <v>174</v>
      </c>
      <c r="C44" s="67">
        <v>0.52</v>
      </c>
      <c r="D44" s="68">
        <v>0.52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</row>
    <row r="45" spans="1:15" x14ac:dyDescent="0.25">
      <c r="A45" s="151"/>
      <c r="B45" s="72" t="s">
        <v>148</v>
      </c>
      <c r="C45" s="67">
        <v>0.1</v>
      </c>
      <c r="D45" s="68">
        <v>0.1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</row>
    <row r="46" spans="1:15" x14ac:dyDescent="0.25">
      <c r="A46" s="151"/>
      <c r="B46" s="72" t="s">
        <v>49</v>
      </c>
      <c r="C46" s="67">
        <v>0.1</v>
      </c>
      <c r="D46" s="68">
        <v>0.1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</row>
    <row r="47" spans="1:15" x14ac:dyDescent="0.25">
      <c r="A47" s="151"/>
      <c r="B47" s="72" t="s">
        <v>51</v>
      </c>
      <c r="C47" s="67">
        <v>0.24</v>
      </c>
      <c r="D47" s="68">
        <v>0.24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</row>
    <row r="48" spans="1:15" x14ac:dyDescent="0.25">
      <c r="A48" s="151"/>
      <c r="B48" s="72" t="s">
        <v>28</v>
      </c>
      <c r="C48" s="67">
        <v>0.1</v>
      </c>
      <c r="D48" s="68">
        <v>0.1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</row>
    <row r="49" spans="1:15" x14ac:dyDescent="0.25">
      <c r="A49" s="152"/>
      <c r="B49" s="72" t="s">
        <v>25</v>
      </c>
      <c r="C49" s="67">
        <v>0.15</v>
      </c>
      <c r="D49" s="68" t="s">
        <v>175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</row>
    <row r="50" spans="1:15" x14ac:dyDescent="0.25">
      <c r="A50" s="150" t="s">
        <v>243</v>
      </c>
      <c r="B50" s="65" t="s">
        <v>241</v>
      </c>
      <c r="C50" s="144">
        <v>200</v>
      </c>
      <c r="D50" s="145"/>
      <c r="E50" s="64">
        <v>4.76</v>
      </c>
      <c r="F50" s="64">
        <v>7.85</v>
      </c>
      <c r="G50" s="64">
        <v>2.35</v>
      </c>
      <c r="H50" s="64">
        <v>224.6</v>
      </c>
      <c r="I50" s="64">
        <v>0.03</v>
      </c>
      <c r="J50" s="64">
        <v>0</v>
      </c>
      <c r="K50" s="64">
        <v>0.05</v>
      </c>
      <c r="L50" s="64">
        <v>6.84</v>
      </c>
      <c r="M50" s="64">
        <v>300</v>
      </c>
      <c r="N50" s="64">
        <v>36.04</v>
      </c>
      <c r="O50" s="64">
        <v>0.66</v>
      </c>
    </row>
    <row r="51" spans="1:15" x14ac:dyDescent="0.25">
      <c r="A51" s="151"/>
      <c r="B51" s="66" t="s">
        <v>242</v>
      </c>
      <c r="C51" s="67">
        <v>71</v>
      </c>
      <c r="D51" s="68">
        <v>71</v>
      </c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</row>
    <row r="52" spans="1:15" x14ac:dyDescent="0.25">
      <c r="A52" s="151"/>
      <c r="B52" s="66" t="s">
        <v>27</v>
      </c>
      <c r="C52" s="67">
        <v>10</v>
      </c>
      <c r="D52" s="68">
        <v>10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15" x14ac:dyDescent="0.25">
      <c r="A53" s="152"/>
      <c r="B53" s="66" t="s">
        <v>28</v>
      </c>
      <c r="C53" s="67">
        <v>0.2</v>
      </c>
      <c r="D53" s="68">
        <v>0.2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15" x14ac:dyDescent="0.25">
      <c r="A54" s="150" t="s">
        <v>63</v>
      </c>
      <c r="B54" s="65" t="s">
        <v>176</v>
      </c>
      <c r="C54" s="144">
        <v>200</v>
      </c>
      <c r="D54" s="145"/>
      <c r="E54" s="64">
        <v>0.04</v>
      </c>
      <c r="F54" s="64">
        <v>0</v>
      </c>
      <c r="G54" s="64">
        <v>24.76</v>
      </c>
      <c r="H54" s="64">
        <v>94.2</v>
      </c>
      <c r="I54" s="64">
        <v>0.01</v>
      </c>
      <c r="J54" s="64">
        <v>0.16800000000000001</v>
      </c>
      <c r="K54" s="64">
        <v>0</v>
      </c>
      <c r="L54" s="64">
        <v>6.4</v>
      </c>
      <c r="M54" s="64">
        <v>3.6</v>
      </c>
      <c r="N54" s="64">
        <v>0</v>
      </c>
      <c r="O54" s="64">
        <v>0.18</v>
      </c>
    </row>
    <row r="55" spans="1:15" x14ac:dyDescent="0.25">
      <c r="A55" s="151"/>
      <c r="B55" s="66" t="s">
        <v>65</v>
      </c>
      <c r="C55" s="66">
        <v>20</v>
      </c>
      <c r="D55" s="68">
        <v>20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</row>
    <row r="56" spans="1:15" x14ac:dyDescent="0.25">
      <c r="A56" s="152"/>
      <c r="B56" s="66" t="s">
        <v>25</v>
      </c>
      <c r="C56" s="66">
        <v>10</v>
      </c>
      <c r="D56" s="68">
        <v>10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</row>
    <row r="57" spans="1:15" x14ac:dyDescent="0.25">
      <c r="A57" s="75" t="s">
        <v>32</v>
      </c>
      <c r="B57" s="65" t="s">
        <v>33</v>
      </c>
      <c r="C57" s="144">
        <v>50</v>
      </c>
      <c r="D57" s="145"/>
      <c r="E57" s="70">
        <v>3.8</v>
      </c>
      <c r="F57" s="64">
        <v>0.45</v>
      </c>
      <c r="G57" s="64">
        <v>24.9</v>
      </c>
      <c r="H57" s="64">
        <v>113.22</v>
      </c>
      <c r="I57" s="64">
        <v>0.08</v>
      </c>
      <c r="J57" s="64">
        <v>0</v>
      </c>
      <c r="K57" s="64">
        <v>0</v>
      </c>
      <c r="L57" s="64">
        <v>13.02</v>
      </c>
      <c r="M57" s="64">
        <v>41.5</v>
      </c>
      <c r="N57" s="64">
        <v>17.53</v>
      </c>
      <c r="O57" s="64">
        <v>0.8</v>
      </c>
    </row>
    <row r="58" spans="1:15" x14ac:dyDescent="0.25">
      <c r="A58" s="75" t="s">
        <v>66</v>
      </c>
      <c r="B58" s="65" t="s">
        <v>67</v>
      </c>
      <c r="C58" s="144">
        <v>50</v>
      </c>
      <c r="D58" s="145"/>
      <c r="E58" s="64">
        <v>2.75</v>
      </c>
      <c r="F58" s="64">
        <v>0.5</v>
      </c>
      <c r="G58" s="64">
        <v>17</v>
      </c>
      <c r="H58" s="64">
        <v>85</v>
      </c>
      <c r="I58" s="64">
        <v>0.09</v>
      </c>
      <c r="J58" s="64">
        <v>0</v>
      </c>
      <c r="K58" s="64">
        <v>0</v>
      </c>
      <c r="L58" s="64">
        <v>10.5</v>
      </c>
      <c r="M58" s="64">
        <v>87</v>
      </c>
      <c r="N58" s="64">
        <v>28.5</v>
      </c>
      <c r="O58" s="64">
        <v>1.8</v>
      </c>
    </row>
    <row r="59" spans="1:15" x14ac:dyDescent="0.25">
      <c r="A59" s="69"/>
      <c r="B59" s="65" t="s">
        <v>68</v>
      </c>
      <c r="C59" s="144"/>
      <c r="D59" s="145"/>
      <c r="E59" s="64">
        <f t="shared" ref="E59:O59" si="1">SUM(E24:E58)</f>
        <v>29.429999999999996</v>
      </c>
      <c r="F59" s="64">
        <f t="shared" si="1"/>
        <v>36.430000000000007</v>
      </c>
      <c r="G59" s="64">
        <f t="shared" si="1"/>
        <v>95.93</v>
      </c>
      <c r="H59" s="64">
        <f t="shared" si="1"/>
        <v>1014.1800000000001</v>
      </c>
      <c r="I59" s="64">
        <f t="shared" si="1"/>
        <v>0.41000000000000003</v>
      </c>
      <c r="J59" s="64">
        <f t="shared" si="1"/>
        <v>26.178000000000001</v>
      </c>
      <c r="K59" s="64">
        <f t="shared" si="1"/>
        <v>0.12000000000000001</v>
      </c>
      <c r="L59" s="64">
        <f t="shared" si="1"/>
        <v>212.58</v>
      </c>
      <c r="M59" s="64">
        <f t="shared" si="1"/>
        <v>824.55000000000007</v>
      </c>
      <c r="N59" s="64">
        <f t="shared" si="1"/>
        <v>172.11</v>
      </c>
      <c r="O59" s="64">
        <f t="shared" si="1"/>
        <v>5.2700000000000005</v>
      </c>
    </row>
    <row r="60" spans="1:15" x14ac:dyDescent="0.25">
      <c r="A60" s="69"/>
      <c r="B60" s="73" t="s">
        <v>69</v>
      </c>
      <c r="C60" s="144"/>
      <c r="D60" s="145"/>
      <c r="E60" s="64">
        <f t="shared" ref="E60:O60" si="2">SUM(E22+E59)</f>
        <v>51.293999999999997</v>
      </c>
      <c r="F60" s="64">
        <f t="shared" si="2"/>
        <v>54.480000000000004</v>
      </c>
      <c r="G60" s="64">
        <f t="shared" si="2"/>
        <v>176.70500000000001</v>
      </c>
      <c r="H60" s="64">
        <f t="shared" si="2"/>
        <v>1580.893</v>
      </c>
      <c r="I60" s="64">
        <f t="shared" si="2"/>
        <v>0.75</v>
      </c>
      <c r="J60" s="64">
        <f t="shared" si="2"/>
        <v>47.507999999999996</v>
      </c>
      <c r="K60" s="64">
        <f t="shared" si="2"/>
        <v>158.37479999999999</v>
      </c>
      <c r="L60" s="64">
        <f t="shared" si="2"/>
        <v>630.19400000000007</v>
      </c>
      <c r="M60" s="64">
        <f t="shared" si="2"/>
        <v>1255.7350000000001</v>
      </c>
      <c r="N60" s="64">
        <f t="shared" si="2"/>
        <v>257.11</v>
      </c>
      <c r="O60" s="64">
        <f t="shared" si="2"/>
        <v>12.622</v>
      </c>
    </row>
    <row r="61" spans="1:15" x14ac:dyDescent="0.25">
      <c r="A61" s="69"/>
      <c r="B61" s="154" t="s">
        <v>70</v>
      </c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45"/>
    </row>
    <row r="62" spans="1:15" x14ac:dyDescent="0.25">
      <c r="A62" s="69"/>
      <c r="B62" s="65" t="s">
        <v>71</v>
      </c>
      <c r="C62" s="144">
        <v>200</v>
      </c>
      <c r="D62" s="145"/>
      <c r="E62" s="64">
        <v>1</v>
      </c>
      <c r="F62" s="64">
        <v>0.01</v>
      </c>
      <c r="G62" s="64">
        <v>29.7</v>
      </c>
      <c r="H62" s="64">
        <v>128</v>
      </c>
      <c r="I62" s="64">
        <v>0.6</v>
      </c>
      <c r="J62" s="64">
        <v>0.06</v>
      </c>
      <c r="K62" s="64">
        <v>46</v>
      </c>
      <c r="L62" s="64"/>
      <c r="M62" s="64">
        <v>23</v>
      </c>
      <c r="N62" s="64">
        <v>23</v>
      </c>
      <c r="O62" s="64">
        <v>0.5</v>
      </c>
    </row>
    <row r="63" spans="1:15" x14ac:dyDescent="0.25">
      <c r="A63" s="69"/>
      <c r="B63" s="65" t="s">
        <v>111</v>
      </c>
      <c r="C63" s="144">
        <v>15</v>
      </c>
      <c r="D63" s="145"/>
      <c r="E63" s="64">
        <v>0.58799999999999997</v>
      </c>
      <c r="F63" s="64">
        <v>4.59</v>
      </c>
      <c r="G63" s="64">
        <v>9.3780000000000001</v>
      </c>
      <c r="H63" s="64">
        <v>81.150000000000006</v>
      </c>
      <c r="I63" s="64"/>
      <c r="J63" s="64"/>
      <c r="K63" s="64"/>
      <c r="L63" s="64"/>
      <c r="M63" s="64"/>
      <c r="N63" s="64"/>
      <c r="O63" s="64"/>
    </row>
    <row r="64" spans="1:15" x14ac:dyDescent="0.25">
      <c r="A64" s="69"/>
      <c r="B64" s="65" t="s">
        <v>73</v>
      </c>
      <c r="C64" s="161"/>
      <c r="D64" s="162"/>
      <c r="E64" s="64">
        <f>SUM(E62:E63)</f>
        <v>1.5880000000000001</v>
      </c>
      <c r="F64" s="64">
        <f t="shared" ref="F64:O64" si="3">SUM(F62:F63)</f>
        <v>4.5999999999999996</v>
      </c>
      <c r="G64" s="64">
        <f t="shared" si="3"/>
        <v>39.078000000000003</v>
      </c>
      <c r="H64" s="64">
        <f t="shared" si="3"/>
        <v>209.15</v>
      </c>
      <c r="I64" s="64">
        <f t="shared" si="3"/>
        <v>0.6</v>
      </c>
      <c r="J64" s="64">
        <f t="shared" si="3"/>
        <v>0.06</v>
      </c>
      <c r="K64" s="64">
        <f t="shared" si="3"/>
        <v>46</v>
      </c>
      <c r="L64" s="64">
        <f t="shared" si="3"/>
        <v>0</v>
      </c>
      <c r="M64" s="64">
        <f t="shared" si="3"/>
        <v>23</v>
      </c>
      <c r="N64" s="64">
        <f t="shared" si="3"/>
        <v>23</v>
      </c>
      <c r="O64" s="64">
        <f t="shared" si="3"/>
        <v>0.5</v>
      </c>
    </row>
    <row r="65" spans="1:15" x14ac:dyDescent="0.25">
      <c r="A65" s="69"/>
      <c r="B65" s="65" t="s">
        <v>74</v>
      </c>
      <c r="C65" s="163"/>
      <c r="D65" s="164"/>
      <c r="E65" s="64">
        <f t="shared" ref="E65:O65" si="4">SUM(E22,E59,E64)</f>
        <v>52.881999999999998</v>
      </c>
      <c r="F65" s="64">
        <f t="shared" si="4"/>
        <v>59.080000000000005</v>
      </c>
      <c r="G65" s="64">
        <f t="shared" si="4"/>
        <v>215.78300000000002</v>
      </c>
      <c r="H65" s="64">
        <f t="shared" si="4"/>
        <v>1790.0430000000001</v>
      </c>
      <c r="I65" s="64">
        <f t="shared" si="4"/>
        <v>1.35</v>
      </c>
      <c r="J65" s="64">
        <f t="shared" si="4"/>
        <v>47.567999999999998</v>
      </c>
      <c r="K65" s="64">
        <f t="shared" si="4"/>
        <v>204.37479999999999</v>
      </c>
      <c r="L65" s="64">
        <f t="shared" si="4"/>
        <v>630.19400000000007</v>
      </c>
      <c r="M65" s="64">
        <f t="shared" si="4"/>
        <v>1278.7350000000001</v>
      </c>
      <c r="N65" s="64">
        <f t="shared" si="4"/>
        <v>280.11</v>
      </c>
      <c r="O65" s="64">
        <f t="shared" si="4"/>
        <v>13.122</v>
      </c>
    </row>
  </sheetData>
  <mergeCells count="37">
    <mergeCell ref="C64:D65"/>
    <mergeCell ref="A50:A53"/>
    <mergeCell ref="C50:D50"/>
    <mergeCell ref="A54:A56"/>
    <mergeCell ref="C54:D54"/>
    <mergeCell ref="C57:D57"/>
    <mergeCell ref="C58:D58"/>
    <mergeCell ref="C59:D59"/>
    <mergeCell ref="C60:D60"/>
    <mergeCell ref="B61:O61"/>
    <mergeCell ref="C62:D62"/>
    <mergeCell ref="C63:D63"/>
    <mergeCell ref="A38:A49"/>
    <mergeCell ref="C38:D38"/>
    <mergeCell ref="A17:A18"/>
    <mergeCell ref="C17:D17"/>
    <mergeCell ref="C19:D19"/>
    <mergeCell ref="C20:D20"/>
    <mergeCell ref="C21:D21"/>
    <mergeCell ref="C22:D22"/>
    <mergeCell ref="A23:O23"/>
    <mergeCell ref="A24:A28"/>
    <mergeCell ref="C24:D24"/>
    <mergeCell ref="A29:A37"/>
    <mergeCell ref="C29:D29"/>
    <mergeCell ref="L4:O4"/>
    <mergeCell ref="A6:O6"/>
    <mergeCell ref="A7:A12"/>
    <mergeCell ref="C7:D7"/>
    <mergeCell ref="A13:A16"/>
    <mergeCell ref="C13:D13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opLeftCell="A18" workbookViewId="0">
      <selection sqref="A1:O57"/>
    </sheetView>
  </sheetViews>
  <sheetFormatPr defaultRowHeight="15" x14ac:dyDescent="0.25"/>
  <cols>
    <col min="1" max="1" width="13.85546875" customWidth="1"/>
    <col min="2" max="2" width="24.140625" customWidth="1"/>
    <col min="3" max="3" width="10.5703125" customWidth="1"/>
    <col min="4" max="4" width="9.85546875" customWidth="1"/>
    <col min="7" max="7" width="11.28515625" customWidth="1"/>
    <col min="8" max="8" width="11.7109375" customWidth="1"/>
    <col min="11" max="11" width="8.42578125" customWidth="1"/>
  </cols>
  <sheetData>
    <row r="1" spans="1:15" ht="15.75" x14ac:dyDescent="0.25">
      <c r="A1" s="76" t="s">
        <v>177</v>
      </c>
      <c r="B1" s="77"/>
    </row>
    <row r="2" spans="1:15" ht="15.75" x14ac:dyDescent="0.25">
      <c r="A2" s="77" t="s">
        <v>1</v>
      </c>
      <c r="B2" s="77"/>
    </row>
    <row r="3" spans="1:15" ht="15.75" x14ac:dyDescent="0.25">
      <c r="A3" s="77" t="s">
        <v>261</v>
      </c>
      <c r="B3" s="77"/>
      <c r="C3" s="61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5" x14ac:dyDescent="0.25">
      <c r="A4" s="155"/>
      <c r="B4" s="145" t="s">
        <v>3</v>
      </c>
      <c r="C4" s="144" t="s">
        <v>178</v>
      </c>
      <c r="D4" s="145"/>
      <c r="E4" s="153" t="s">
        <v>5</v>
      </c>
      <c r="F4" s="153"/>
      <c r="G4" s="153"/>
      <c r="H4" s="157" t="s">
        <v>6</v>
      </c>
      <c r="I4" s="153" t="s">
        <v>7</v>
      </c>
      <c r="J4" s="153"/>
      <c r="K4" s="153"/>
      <c r="L4" s="153" t="s">
        <v>8</v>
      </c>
      <c r="M4" s="153"/>
      <c r="N4" s="153"/>
      <c r="O4" s="153"/>
    </row>
    <row r="5" spans="1:15" x14ac:dyDescent="0.25">
      <c r="A5" s="156"/>
      <c r="B5" s="145"/>
      <c r="C5" s="62" t="s">
        <v>9</v>
      </c>
      <c r="D5" s="63" t="s">
        <v>179</v>
      </c>
      <c r="E5" s="73" t="s">
        <v>11</v>
      </c>
      <c r="F5" s="73" t="s">
        <v>12</v>
      </c>
      <c r="G5" s="73" t="s">
        <v>13</v>
      </c>
      <c r="H5" s="158"/>
      <c r="I5" s="64" t="s">
        <v>14</v>
      </c>
      <c r="J5" s="64" t="s">
        <v>15</v>
      </c>
      <c r="K5" s="64" t="s">
        <v>16</v>
      </c>
      <c r="L5" s="64" t="s">
        <v>17</v>
      </c>
      <c r="M5" s="64" t="s">
        <v>18</v>
      </c>
      <c r="N5" s="64" t="s">
        <v>19</v>
      </c>
      <c r="O5" s="64" t="s">
        <v>20</v>
      </c>
    </row>
    <row r="6" spans="1:15" x14ac:dyDescent="0.25">
      <c r="A6" s="144" t="s">
        <v>21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15" ht="28.5" customHeight="1" x14ac:dyDescent="0.25">
      <c r="A7" s="150" t="s">
        <v>180</v>
      </c>
      <c r="B7" s="83" t="s">
        <v>181</v>
      </c>
      <c r="C7" s="144">
        <v>200</v>
      </c>
      <c r="D7" s="145"/>
      <c r="E7" s="64">
        <v>6.2089999999999996</v>
      </c>
      <c r="F7" s="64">
        <v>10.156000000000001</v>
      </c>
      <c r="G7" s="64">
        <v>31.45</v>
      </c>
      <c r="H7" s="64">
        <v>231.61199999999999</v>
      </c>
      <c r="I7" s="64">
        <v>0.17100000000000001</v>
      </c>
      <c r="J7" s="64">
        <v>0.25</v>
      </c>
      <c r="K7" s="64">
        <v>7.1999999999999995E-2</v>
      </c>
      <c r="L7" s="64">
        <v>172.68899999999999</v>
      </c>
      <c r="M7" s="64">
        <v>297.03100000000001</v>
      </c>
      <c r="N7" s="64">
        <v>4.694</v>
      </c>
      <c r="O7" s="64">
        <v>0.17599999999999999</v>
      </c>
    </row>
    <row r="8" spans="1:15" x14ac:dyDescent="0.25">
      <c r="A8" s="151"/>
      <c r="B8" s="72" t="s">
        <v>182</v>
      </c>
      <c r="C8" s="67">
        <v>30.8</v>
      </c>
      <c r="D8" s="68">
        <v>30.8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x14ac:dyDescent="0.25">
      <c r="A9" s="151"/>
      <c r="B9" s="72" t="s">
        <v>26</v>
      </c>
      <c r="C9" s="67">
        <v>176</v>
      </c>
      <c r="D9" s="68">
        <v>176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x14ac:dyDescent="0.25">
      <c r="A10" s="151"/>
      <c r="B10" s="72" t="s">
        <v>25</v>
      </c>
      <c r="C10" s="67">
        <v>4</v>
      </c>
      <c r="D10" s="68">
        <v>4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x14ac:dyDescent="0.25">
      <c r="A11" s="152"/>
      <c r="B11" s="72" t="s">
        <v>27</v>
      </c>
      <c r="C11" s="67">
        <v>5</v>
      </c>
      <c r="D11" s="68">
        <v>5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ht="15.75" x14ac:dyDescent="0.25">
      <c r="A12" s="150" t="s">
        <v>36</v>
      </c>
      <c r="B12" s="80" t="s">
        <v>236</v>
      </c>
      <c r="C12" s="144">
        <v>40</v>
      </c>
      <c r="D12" s="145"/>
      <c r="E12" s="64">
        <v>6.1</v>
      </c>
      <c r="F12" s="64">
        <v>5.52</v>
      </c>
      <c r="G12" s="64">
        <v>0.34</v>
      </c>
      <c r="H12" s="64">
        <v>75.36</v>
      </c>
      <c r="I12" s="64">
        <v>0.03</v>
      </c>
      <c r="J12" s="64">
        <v>0</v>
      </c>
      <c r="K12" s="64">
        <v>120</v>
      </c>
      <c r="L12" s="64">
        <v>41</v>
      </c>
      <c r="M12" s="64">
        <v>95.2</v>
      </c>
      <c r="N12" s="64">
        <v>6.64</v>
      </c>
      <c r="O12" s="64">
        <v>1.32</v>
      </c>
    </row>
    <row r="13" spans="1:15" x14ac:dyDescent="0.25">
      <c r="A13" s="152"/>
      <c r="B13" s="66" t="s">
        <v>183</v>
      </c>
      <c r="C13" s="67">
        <v>40</v>
      </c>
      <c r="D13" s="68">
        <v>40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15" x14ac:dyDescent="0.25">
      <c r="A14" s="150" t="s">
        <v>29</v>
      </c>
      <c r="B14" s="71" t="s">
        <v>184</v>
      </c>
      <c r="C14" s="144">
        <v>200</v>
      </c>
      <c r="D14" s="145"/>
      <c r="E14" s="82">
        <v>3.52</v>
      </c>
      <c r="F14" s="82">
        <v>3.72</v>
      </c>
      <c r="G14" s="64">
        <v>25.49</v>
      </c>
      <c r="H14" s="64">
        <v>145.19999999999999</v>
      </c>
      <c r="I14" s="64">
        <v>0.01</v>
      </c>
      <c r="J14" s="64">
        <v>1.3</v>
      </c>
      <c r="K14" s="64">
        <v>0.01</v>
      </c>
      <c r="L14" s="64">
        <v>122</v>
      </c>
      <c r="M14" s="64">
        <v>90</v>
      </c>
      <c r="N14" s="64">
        <v>14</v>
      </c>
      <c r="O14" s="64">
        <v>0.56000000000000005</v>
      </c>
    </row>
    <row r="15" spans="1:15" x14ac:dyDescent="0.25">
      <c r="A15" s="151"/>
      <c r="B15" s="66" t="s">
        <v>31</v>
      </c>
      <c r="C15" s="67">
        <v>6</v>
      </c>
      <c r="D15" s="68">
        <v>6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x14ac:dyDescent="0.25">
      <c r="A16" s="151"/>
      <c r="B16" s="66" t="s">
        <v>26</v>
      </c>
      <c r="C16" s="67">
        <v>200</v>
      </c>
      <c r="D16" s="68">
        <v>200</v>
      </c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</row>
    <row r="17" spans="1:15" x14ac:dyDescent="0.25">
      <c r="A17" s="152"/>
      <c r="B17" s="66" t="s">
        <v>25</v>
      </c>
      <c r="C17" s="67">
        <v>10</v>
      </c>
      <c r="D17" s="68">
        <v>10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5" x14ac:dyDescent="0.25">
      <c r="A18" s="75" t="s">
        <v>32</v>
      </c>
      <c r="B18" s="65" t="s">
        <v>33</v>
      </c>
      <c r="C18" s="144">
        <v>50</v>
      </c>
      <c r="D18" s="145"/>
      <c r="E18" s="64">
        <v>3.8</v>
      </c>
      <c r="F18" s="64">
        <v>0.45</v>
      </c>
      <c r="G18" s="64">
        <v>24.9</v>
      </c>
      <c r="H18" s="64">
        <v>113.22</v>
      </c>
      <c r="I18" s="64">
        <v>0.08</v>
      </c>
      <c r="J18" s="64">
        <v>0</v>
      </c>
      <c r="K18" s="64">
        <v>0</v>
      </c>
      <c r="L18" s="64">
        <v>13.02</v>
      </c>
      <c r="M18" s="64">
        <v>41.5</v>
      </c>
      <c r="N18" s="64">
        <v>17.53</v>
      </c>
      <c r="O18" s="64">
        <v>0.8</v>
      </c>
    </row>
    <row r="19" spans="1:15" x14ac:dyDescent="0.25">
      <c r="A19" s="101" t="s">
        <v>34</v>
      </c>
      <c r="B19" s="65" t="s">
        <v>35</v>
      </c>
      <c r="C19" s="144">
        <v>150</v>
      </c>
      <c r="D19" s="145"/>
      <c r="E19" s="64">
        <v>0.6</v>
      </c>
      <c r="F19" s="64">
        <v>0.6</v>
      </c>
      <c r="G19" s="64">
        <v>14.7</v>
      </c>
      <c r="H19" s="64">
        <v>70.5</v>
      </c>
      <c r="I19" s="64">
        <v>4.4999999999999998E-2</v>
      </c>
      <c r="J19" s="64">
        <v>15</v>
      </c>
      <c r="K19" s="64">
        <v>0</v>
      </c>
      <c r="L19" s="64">
        <v>19.574999999999999</v>
      </c>
      <c r="M19" s="64">
        <v>16.5</v>
      </c>
      <c r="N19" s="64">
        <v>13.5</v>
      </c>
      <c r="O19" s="64">
        <v>3.3</v>
      </c>
    </row>
    <row r="20" spans="1:15" x14ac:dyDescent="0.25">
      <c r="A20" s="69"/>
      <c r="B20" s="65" t="s">
        <v>38</v>
      </c>
      <c r="C20" s="144"/>
      <c r="D20" s="145"/>
      <c r="E20" s="93">
        <f t="shared" ref="E20:O20" si="0">SUM(E7:E19)</f>
        <v>20.228999999999999</v>
      </c>
      <c r="F20" s="93">
        <f t="shared" si="0"/>
        <v>20.446000000000002</v>
      </c>
      <c r="G20" s="93">
        <f t="shared" si="0"/>
        <v>96.88000000000001</v>
      </c>
      <c r="H20" s="93">
        <f t="shared" si="0"/>
        <v>635.89199999999994</v>
      </c>
      <c r="I20" s="93">
        <f t="shared" si="0"/>
        <v>0.33600000000000002</v>
      </c>
      <c r="J20" s="93">
        <f t="shared" si="0"/>
        <v>16.55</v>
      </c>
      <c r="K20" s="93">
        <f t="shared" si="0"/>
        <v>120.08200000000001</v>
      </c>
      <c r="L20" s="93">
        <f t="shared" si="0"/>
        <v>368.28399999999993</v>
      </c>
      <c r="M20" s="93">
        <f t="shared" si="0"/>
        <v>540.23099999999999</v>
      </c>
      <c r="N20" s="93">
        <f t="shared" si="0"/>
        <v>56.364000000000004</v>
      </c>
      <c r="O20" s="93">
        <f t="shared" si="0"/>
        <v>6.1559999999999997</v>
      </c>
    </row>
    <row r="21" spans="1:15" x14ac:dyDescent="0.25">
      <c r="A21" s="144" t="s">
        <v>39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45"/>
    </row>
    <row r="22" spans="1:15" x14ac:dyDescent="0.25">
      <c r="A22" s="150" t="s">
        <v>40</v>
      </c>
      <c r="B22" s="65" t="s">
        <v>41</v>
      </c>
      <c r="C22" s="144">
        <v>100</v>
      </c>
      <c r="D22" s="145"/>
      <c r="E22" s="64">
        <v>1.43</v>
      </c>
      <c r="F22" s="64">
        <v>6.09</v>
      </c>
      <c r="G22" s="64">
        <v>8.36</v>
      </c>
      <c r="H22" s="64">
        <v>93.9</v>
      </c>
      <c r="I22" s="64">
        <v>0.02</v>
      </c>
      <c r="J22" s="64">
        <v>9.5</v>
      </c>
      <c r="K22" s="64">
        <v>0</v>
      </c>
      <c r="L22" s="64">
        <v>35.15</v>
      </c>
      <c r="M22" s="64">
        <v>40.97</v>
      </c>
      <c r="N22" s="64">
        <v>20.9</v>
      </c>
      <c r="O22" s="64">
        <v>1.33</v>
      </c>
    </row>
    <row r="23" spans="1:15" x14ac:dyDescent="0.25">
      <c r="A23" s="151"/>
      <c r="B23" s="66" t="s">
        <v>185</v>
      </c>
      <c r="C23" s="68" t="s">
        <v>186</v>
      </c>
      <c r="D23" s="67">
        <v>95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</row>
    <row r="24" spans="1:15" x14ac:dyDescent="0.25">
      <c r="A24" s="152"/>
      <c r="B24" s="66" t="s">
        <v>98</v>
      </c>
      <c r="C24" s="67">
        <v>6</v>
      </c>
      <c r="D24" s="68">
        <v>6</v>
      </c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</row>
    <row r="25" spans="1:15" x14ac:dyDescent="0.25">
      <c r="A25" s="150" t="s">
        <v>187</v>
      </c>
      <c r="B25" s="71" t="s">
        <v>188</v>
      </c>
      <c r="C25" s="144">
        <v>250</v>
      </c>
      <c r="D25" s="145"/>
      <c r="E25" s="64">
        <v>8.25</v>
      </c>
      <c r="F25" s="64">
        <v>3</v>
      </c>
      <c r="G25" s="64">
        <v>12.4</v>
      </c>
      <c r="H25" s="64">
        <v>84.8</v>
      </c>
      <c r="I25" s="64">
        <v>0.12</v>
      </c>
      <c r="J25" s="64">
        <v>8.1199999999999992</v>
      </c>
      <c r="K25" s="64">
        <v>28.12</v>
      </c>
      <c r="L25" s="64">
        <v>44.25</v>
      </c>
      <c r="M25" s="64">
        <v>121.4</v>
      </c>
      <c r="N25" s="64">
        <v>30</v>
      </c>
      <c r="O25" s="64">
        <v>1.1200000000000001</v>
      </c>
    </row>
    <row r="26" spans="1:15" x14ac:dyDescent="0.25">
      <c r="A26" s="151"/>
      <c r="B26" s="72" t="s">
        <v>189</v>
      </c>
      <c r="C26" s="67">
        <v>40</v>
      </c>
      <c r="D26" s="68">
        <v>40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5" x14ac:dyDescent="0.25">
      <c r="A27" s="151"/>
      <c r="B27" s="72" t="s">
        <v>47</v>
      </c>
      <c r="C27" s="67">
        <v>74.400000000000006</v>
      </c>
      <c r="D27" s="68">
        <v>74.400000000000006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</row>
    <row r="28" spans="1:15" x14ac:dyDescent="0.25">
      <c r="A28" s="151"/>
      <c r="B28" s="72" t="s">
        <v>51</v>
      </c>
      <c r="C28" s="67">
        <v>9.4</v>
      </c>
      <c r="D28" s="68">
        <v>9.4</v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x14ac:dyDescent="0.25">
      <c r="A29" s="151"/>
      <c r="B29" s="72" t="s">
        <v>27</v>
      </c>
      <c r="C29" s="67">
        <v>3.1</v>
      </c>
      <c r="D29" s="68">
        <v>3.1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</row>
    <row r="30" spans="1:15" x14ac:dyDescent="0.25">
      <c r="A30" s="151"/>
      <c r="B30" s="72" t="s">
        <v>190</v>
      </c>
      <c r="C30" s="67">
        <v>3.5</v>
      </c>
      <c r="D30" s="68">
        <v>3.5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</row>
    <row r="31" spans="1:15" x14ac:dyDescent="0.25">
      <c r="A31" s="152"/>
      <c r="B31" s="72" t="s">
        <v>28</v>
      </c>
      <c r="C31" s="67">
        <v>0.2</v>
      </c>
      <c r="D31" s="68">
        <v>0.2</v>
      </c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  <row r="32" spans="1:15" x14ac:dyDescent="0.25">
      <c r="A32" s="150" t="s">
        <v>191</v>
      </c>
      <c r="B32" s="71" t="s">
        <v>192</v>
      </c>
      <c r="C32" s="144">
        <v>100</v>
      </c>
      <c r="D32" s="145"/>
      <c r="E32" s="64">
        <v>23.8</v>
      </c>
      <c r="F32" s="64">
        <v>19.52</v>
      </c>
      <c r="G32" s="64">
        <v>5.74</v>
      </c>
      <c r="H32" s="64">
        <v>203</v>
      </c>
      <c r="I32" s="64">
        <v>0.21</v>
      </c>
      <c r="J32" s="64">
        <v>1.54</v>
      </c>
      <c r="K32" s="64">
        <v>0</v>
      </c>
      <c r="L32" s="64">
        <v>29.4</v>
      </c>
      <c r="M32" s="64">
        <v>234.98</v>
      </c>
      <c r="N32" s="64">
        <v>31.39</v>
      </c>
      <c r="O32" s="64">
        <v>2.8</v>
      </c>
    </row>
    <row r="33" spans="1:15" x14ac:dyDescent="0.25">
      <c r="A33" s="151"/>
      <c r="B33" s="72" t="s">
        <v>99</v>
      </c>
      <c r="C33" s="67">
        <v>158</v>
      </c>
      <c r="D33" s="68">
        <v>116.5</v>
      </c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</row>
    <row r="34" spans="1:15" x14ac:dyDescent="0.25">
      <c r="A34" s="151"/>
      <c r="B34" s="72" t="s">
        <v>49</v>
      </c>
      <c r="C34" s="67">
        <v>15</v>
      </c>
      <c r="D34" s="68">
        <v>15</v>
      </c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</row>
    <row r="35" spans="1:15" x14ac:dyDescent="0.25">
      <c r="A35" s="151"/>
      <c r="B35" s="72" t="s">
        <v>51</v>
      </c>
      <c r="C35" s="67">
        <v>18</v>
      </c>
      <c r="D35" s="68">
        <v>15</v>
      </c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</row>
    <row r="36" spans="1:15" x14ac:dyDescent="0.25">
      <c r="A36" s="151"/>
      <c r="B36" s="72" t="s">
        <v>98</v>
      </c>
      <c r="C36" s="67">
        <v>5</v>
      </c>
      <c r="D36" s="68">
        <v>5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</row>
    <row r="37" spans="1:15" x14ac:dyDescent="0.25">
      <c r="A37" s="151"/>
      <c r="B37" s="72" t="s">
        <v>174</v>
      </c>
      <c r="C37" s="67">
        <v>4</v>
      </c>
      <c r="D37" s="68">
        <v>4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</row>
    <row r="38" spans="1:15" x14ac:dyDescent="0.25">
      <c r="A38" s="151"/>
      <c r="B38" s="72" t="s">
        <v>28</v>
      </c>
      <c r="C38" s="67">
        <v>0.3</v>
      </c>
      <c r="D38" s="68">
        <v>0.3</v>
      </c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</row>
    <row r="39" spans="1:15" x14ac:dyDescent="0.25">
      <c r="A39" s="152"/>
      <c r="B39" s="72" t="s">
        <v>148</v>
      </c>
      <c r="C39" s="67">
        <v>12</v>
      </c>
      <c r="D39" s="68">
        <v>12</v>
      </c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</row>
    <row r="40" spans="1:15" ht="29.25" x14ac:dyDescent="0.25">
      <c r="A40" s="150" t="s">
        <v>193</v>
      </c>
      <c r="B40" s="78" t="s">
        <v>194</v>
      </c>
      <c r="C40" s="144">
        <v>200</v>
      </c>
      <c r="D40" s="145"/>
      <c r="E40" s="64">
        <v>9.94</v>
      </c>
      <c r="F40" s="64">
        <v>7.48</v>
      </c>
      <c r="G40" s="64">
        <v>47.78</v>
      </c>
      <c r="H40" s="64">
        <v>307.26</v>
      </c>
      <c r="I40" s="64">
        <v>0.24</v>
      </c>
      <c r="J40" s="64">
        <v>0</v>
      </c>
      <c r="K40" s="64">
        <v>0.02</v>
      </c>
      <c r="L40" s="64">
        <v>17.3</v>
      </c>
      <c r="M40" s="64">
        <v>278</v>
      </c>
      <c r="N40" s="64">
        <v>90</v>
      </c>
      <c r="O40" s="64">
        <v>5.26</v>
      </c>
    </row>
    <row r="41" spans="1:15" x14ac:dyDescent="0.25">
      <c r="A41" s="151"/>
      <c r="B41" s="66" t="s">
        <v>116</v>
      </c>
      <c r="C41" s="67">
        <v>80.8</v>
      </c>
      <c r="D41" s="68">
        <v>80.8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</row>
    <row r="42" spans="1:15" x14ac:dyDescent="0.25">
      <c r="A42" s="151"/>
      <c r="B42" s="66" t="s">
        <v>28</v>
      </c>
      <c r="C42" s="67">
        <v>0.3</v>
      </c>
      <c r="D42" s="68">
        <v>0.3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</row>
    <row r="43" spans="1:15" x14ac:dyDescent="0.25">
      <c r="A43" s="152"/>
      <c r="B43" s="66" t="s">
        <v>27</v>
      </c>
      <c r="C43" s="67">
        <v>7</v>
      </c>
      <c r="D43" s="68">
        <v>7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150" t="s">
        <v>152</v>
      </c>
      <c r="B44" s="65" t="s">
        <v>153</v>
      </c>
      <c r="C44" s="144">
        <v>200</v>
      </c>
      <c r="D44" s="145"/>
      <c r="E44" s="64">
        <v>1</v>
      </c>
      <c r="F44" s="64">
        <v>0.01</v>
      </c>
      <c r="G44" s="64">
        <v>29.7</v>
      </c>
      <c r="H44" s="64">
        <v>128</v>
      </c>
      <c r="I44" s="64">
        <v>0.6</v>
      </c>
      <c r="J44" s="64">
        <v>0.06</v>
      </c>
      <c r="K44" s="64">
        <v>46</v>
      </c>
      <c r="L44" s="64">
        <v>0</v>
      </c>
      <c r="M44" s="64">
        <v>23</v>
      </c>
      <c r="N44" s="64">
        <v>23</v>
      </c>
      <c r="O44" s="64">
        <v>0.5</v>
      </c>
    </row>
    <row r="45" spans="1:15" x14ac:dyDescent="0.25">
      <c r="A45" s="152"/>
      <c r="B45" s="66" t="s">
        <v>154</v>
      </c>
      <c r="C45" s="67">
        <v>200</v>
      </c>
      <c r="D45" s="68">
        <v>200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</row>
    <row r="46" spans="1:15" x14ac:dyDescent="0.25">
      <c r="A46" s="75" t="s">
        <v>32</v>
      </c>
      <c r="B46" s="65" t="s">
        <v>33</v>
      </c>
      <c r="C46" s="144">
        <v>50</v>
      </c>
      <c r="D46" s="145"/>
      <c r="E46" s="70">
        <v>3.8</v>
      </c>
      <c r="F46" s="64">
        <v>0.45</v>
      </c>
      <c r="G46" s="64">
        <v>24.9</v>
      </c>
      <c r="H46" s="64">
        <v>113.22</v>
      </c>
      <c r="I46" s="64">
        <v>0.08</v>
      </c>
      <c r="J46" s="64">
        <v>0</v>
      </c>
      <c r="K46" s="64">
        <v>0</v>
      </c>
      <c r="L46" s="64">
        <v>13.02</v>
      </c>
      <c r="M46" s="64">
        <v>41.5</v>
      </c>
      <c r="N46" s="64">
        <v>17.53</v>
      </c>
      <c r="O46" s="64">
        <v>0.8</v>
      </c>
    </row>
    <row r="47" spans="1:15" x14ac:dyDescent="0.25">
      <c r="A47" s="75" t="s">
        <v>66</v>
      </c>
      <c r="B47" s="65" t="s">
        <v>67</v>
      </c>
      <c r="C47" s="144">
        <v>50</v>
      </c>
      <c r="D47" s="145"/>
      <c r="E47" s="64">
        <v>2.75</v>
      </c>
      <c r="F47" s="64">
        <v>0.5</v>
      </c>
      <c r="G47" s="64">
        <v>17</v>
      </c>
      <c r="H47" s="64">
        <v>85</v>
      </c>
      <c r="I47" s="64">
        <v>0.09</v>
      </c>
      <c r="J47" s="64">
        <v>0</v>
      </c>
      <c r="K47" s="64">
        <v>0</v>
      </c>
      <c r="L47" s="64">
        <v>10.5</v>
      </c>
      <c r="M47" s="64">
        <v>87</v>
      </c>
      <c r="N47" s="64">
        <v>28.5</v>
      </c>
      <c r="O47" s="64">
        <v>1.8</v>
      </c>
    </row>
    <row r="48" spans="1:15" x14ac:dyDescent="0.25">
      <c r="A48" s="69"/>
      <c r="B48" s="65" t="s">
        <v>68</v>
      </c>
      <c r="C48" s="144"/>
      <c r="D48" s="145"/>
      <c r="E48" s="64">
        <f t="shared" ref="E48:O48" si="1">SUM(E22:E47)</f>
        <v>50.97</v>
      </c>
      <c r="F48" s="64">
        <f t="shared" si="1"/>
        <v>37.050000000000004</v>
      </c>
      <c r="G48" s="64">
        <f t="shared" si="1"/>
        <v>145.88</v>
      </c>
      <c r="H48" s="64">
        <f t="shared" si="1"/>
        <v>1015.1800000000001</v>
      </c>
      <c r="I48" s="64">
        <f t="shared" si="1"/>
        <v>1.36</v>
      </c>
      <c r="J48" s="64">
        <f t="shared" si="1"/>
        <v>19.219999999999995</v>
      </c>
      <c r="K48" s="64">
        <f t="shared" si="1"/>
        <v>74.14</v>
      </c>
      <c r="L48" s="64">
        <f t="shared" si="1"/>
        <v>149.62</v>
      </c>
      <c r="M48" s="64">
        <f t="shared" si="1"/>
        <v>826.85</v>
      </c>
      <c r="N48" s="64">
        <f t="shared" si="1"/>
        <v>241.32</v>
      </c>
      <c r="O48" s="64">
        <f t="shared" si="1"/>
        <v>13.610000000000001</v>
      </c>
    </row>
    <row r="49" spans="1:15" x14ac:dyDescent="0.25">
      <c r="A49" s="69"/>
      <c r="B49" s="73" t="s">
        <v>69</v>
      </c>
      <c r="C49" s="144"/>
      <c r="D49" s="145"/>
      <c r="E49" s="64">
        <f>SUM(E20+E48)</f>
        <v>71.198999999999998</v>
      </c>
      <c r="F49" s="64">
        <f t="shared" ref="F49:O49" si="2">SUM(F20+F48)</f>
        <v>57.496000000000009</v>
      </c>
      <c r="G49" s="64">
        <f t="shared" si="2"/>
        <v>242.76</v>
      </c>
      <c r="H49" s="64">
        <f t="shared" si="2"/>
        <v>1651.0720000000001</v>
      </c>
      <c r="I49" s="64">
        <f t="shared" si="2"/>
        <v>1.6960000000000002</v>
      </c>
      <c r="J49" s="64">
        <f t="shared" si="2"/>
        <v>35.769999999999996</v>
      </c>
      <c r="K49" s="64">
        <f t="shared" si="2"/>
        <v>194.22200000000001</v>
      </c>
      <c r="L49" s="64">
        <f t="shared" si="2"/>
        <v>517.904</v>
      </c>
      <c r="M49" s="64">
        <f t="shared" si="2"/>
        <v>1367.0810000000001</v>
      </c>
      <c r="N49" s="64">
        <f t="shared" si="2"/>
        <v>297.68399999999997</v>
      </c>
      <c r="O49" s="64">
        <f t="shared" si="2"/>
        <v>19.766000000000002</v>
      </c>
    </row>
    <row r="50" spans="1:15" x14ac:dyDescent="0.25">
      <c r="A50" s="69"/>
      <c r="B50" s="154" t="s">
        <v>70</v>
      </c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45"/>
    </row>
    <row r="51" spans="1:15" x14ac:dyDescent="0.25">
      <c r="A51" s="150" t="s">
        <v>83</v>
      </c>
      <c r="B51" s="65" t="s">
        <v>84</v>
      </c>
      <c r="C51" s="144">
        <v>200</v>
      </c>
      <c r="D51" s="145"/>
      <c r="E51" s="64">
        <v>0.434</v>
      </c>
      <c r="F51" s="64">
        <v>0</v>
      </c>
      <c r="G51" s="64">
        <v>12.725</v>
      </c>
      <c r="H51" s="64">
        <v>46.033000000000001</v>
      </c>
      <c r="I51" s="64">
        <v>0.02</v>
      </c>
      <c r="J51" s="64">
        <v>0.08</v>
      </c>
      <c r="K51" s="64">
        <v>0</v>
      </c>
      <c r="L51" s="64">
        <v>3.0939999999999999</v>
      </c>
      <c r="M51" s="64">
        <v>2.7949999999999999</v>
      </c>
      <c r="N51" s="64">
        <v>0.55000000000000004</v>
      </c>
      <c r="O51" s="64">
        <v>2E-3</v>
      </c>
    </row>
    <row r="52" spans="1:15" x14ac:dyDescent="0.25">
      <c r="A52" s="151"/>
      <c r="B52" s="66" t="s">
        <v>85</v>
      </c>
      <c r="C52" s="67">
        <v>1</v>
      </c>
      <c r="D52" s="68">
        <v>1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15" x14ac:dyDescent="0.25">
      <c r="A53" s="151"/>
      <c r="B53" s="66" t="s">
        <v>25</v>
      </c>
      <c r="C53" s="67">
        <v>15</v>
      </c>
      <c r="D53" s="68">
        <v>15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15" x14ac:dyDescent="0.25">
      <c r="A54" s="152"/>
      <c r="B54" s="66" t="s">
        <v>86</v>
      </c>
      <c r="C54" s="67">
        <v>7</v>
      </c>
      <c r="D54" s="68">
        <v>7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</row>
    <row r="55" spans="1:15" x14ac:dyDescent="0.25">
      <c r="A55" s="69"/>
      <c r="B55" s="65" t="s">
        <v>111</v>
      </c>
      <c r="C55" s="144">
        <v>15</v>
      </c>
      <c r="D55" s="145"/>
      <c r="E55" s="64">
        <v>0.58799999999999997</v>
      </c>
      <c r="F55" s="64">
        <v>4.59</v>
      </c>
      <c r="G55" s="64">
        <v>9.3780000000000001</v>
      </c>
      <c r="H55" s="64">
        <v>81.150000000000006</v>
      </c>
      <c r="I55" s="64"/>
      <c r="J55" s="64"/>
      <c r="K55" s="64"/>
      <c r="L55" s="64"/>
      <c r="M55" s="64"/>
      <c r="N55" s="64"/>
      <c r="O55" s="64"/>
    </row>
    <row r="56" spans="1:15" x14ac:dyDescent="0.25">
      <c r="A56" s="69"/>
      <c r="B56" s="65" t="s">
        <v>73</v>
      </c>
      <c r="C56" s="161"/>
      <c r="D56" s="162"/>
      <c r="E56" s="64">
        <f>SUM(E51:E55)</f>
        <v>1.022</v>
      </c>
      <c r="F56" s="64">
        <f t="shared" ref="F56:O56" si="3">SUM(F51:F55)</f>
        <v>4.59</v>
      </c>
      <c r="G56" s="64">
        <f t="shared" si="3"/>
        <v>22.103000000000002</v>
      </c>
      <c r="H56" s="64">
        <f t="shared" si="3"/>
        <v>127.18300000000001</v>
      </c>
      <c r="I56" s="64">
        <f t="shared" si="3"/>
        <v>0.02</v>
      </c>
      <c r="J56" s="64">
        <f t="shared" si="3"/>
        <v>0.08</v>
      </c>
      <c r="K56" s="64">
        <f t="shared" si="3"/>
        <v>0</v>
      </c>
      <c r="L56" s="64">
        <f t="shared" si="3"/>
        <v>3.0939999999999999</v>
      </c>
      <c r="M56" s="64">
        <f t="shared" si="3"/>
        <v>2.7949999999999999</v>
      </c>
      <c r="N56" s="64">
        <f t="shared" si="3"/>
        <v>0.55000000000000004</v>
      </c>
      <c r="O56" s="64">
        <f t="shared" si="3"/>
        <v>2E-3</v>
      </c>
    </row>
    <row r="57" spans="1:15" x14ac:dyDescent="0.25">
      <c r="A57" s="69"/>
      <c r="B57" s="65" t="s">
        <v>74</v>
      </c>
      <c r="C57" s="163"/>
      <c r="D57" s="164"/>
      <c r="E57" s="64">
        <f t="shared" ref="E57:O57" si="4">SUM(E20,E48,E56)</f>
        <v>72.221000000000004</v>
      </c>
      <c r="F57" s="64">
        <f t="shared" si="4"/>
        <v>62.086000000000013</v>
      </c>
      <c r="G57" s="64">
        <f t="shared" si="4"/>
        <v>264.863</v>
      </c>
      <c r="H57" s="64">
        <f>SUM(H20,H48,H56)</f>
        <v>1778.2550000000001</v>
      </c>
      <c r="I57" s="64">
        <f t="shared" si="4"/>
        <v>1.7160000000000002</v>
      </c>
      <c r="J57" s="64">
        <f t="shared" si="4"/>
        <v>35.849999999999994</v>
      </c>
      <c r="K57" s="64">
        <f t="shared" si="4"/>
        <v>194.22200000000001</v>
      </c>
      <c r="L57" s="64">
        <f t="shared" si="4"/>
        <v>520.99800000000005</v>
      </c>
      <c r="M57" s="64">
        <f t="shared" si="4"/>
        <v>1369.8760000000002</v>
      </c>
      <c r="N57" s="64">
        <f t="shared" si="4"/>
        <v>298.23399999999998</v>
      </c>
      <c r="O57" s="64">
        <f t="shared" si="4"/>
        <v>19.768000000000001</v>
      </c>
    </row>
  </sheetData>
  <mergeCells count="37">
    <mergeCell ref="C56:D57"/>
    <mergeCell ref="C48:D48"/>
    <mergeCell ref="C49:D49"/>
    <mergeCell ref="B50:O50"/>
    <mergeCell ref="A51:A54"/>
    <mergeCell ref="C51:D51"/>
    <mergeCell ref="C55:D55"/>
    <mergeCell ref="C19:D19"/>
    <mergeCell ref="C47:D47"/>
    <mergeCell ref="A21:O21"/>
    <mergeCell ref="A22:A24"/>
    <mergeCell ref="C22:D22"/>
    <mergeCell ref="A25:A31"/>
    <mergeCell ref="C25:D25"/>
    <mergeCell ref="A32:A39"/>
    <mergeCell ref="C32:D32"/>
    <mergeCell ref="A40:A43"/>
    <mergeCell ref="C40:D40"/>
    <mergeCell ref="A44:A45"/>
    <mergeCell ref="C44:D44"/>
    <mergeCell ref="C46:D46"/>
    <mergeCell ref="C20:D20"/>
    <mergeCell ref="A14:A17"/>
    <mergeCell ref="C14:D14"/>
    <mergeCell ref="C18:D1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opLeftCell="A21" workbookViewId="0">
      <selection sqref="A1:O60"/>
    </sheetView>
  </sheetViews>
  <sheetFormatPr defaultRowHeight="15" x14ac:dyDescent="0.25"/>
  <cols>
    <col min="1" max="1" width="13.7109375" customWidth="1"/>
    <col min="2" max="2" width="28.140625" customWidth="1"/>
    <col min="3" max="3" width="9.7109375" customWidth="1"/>
    <col min="4" max="4" width="8.5703125" customWidth="1"/>
    <col min="6" max="6" width="9.42578125" customWidth="1"/>
    <col min="7" max="7" width="11.5703125" customWidth="1"/>
    <col min="8" max="8" width="10.5703125" customWidth="1"/>
    <col min="11" max="11" width="8.42578125" customWidth="1"/>
    <col min="13" max="13" width="8.85546875" customWidth="1"/>
    <col min="14" max="14" width="9.28515625" customWidth="1"/>
    <col min="15" max="15" width="8.5703125" customWidth="1"/>
  </cols>
  <sheetData>
    <row r="1" spans="1:15" ht="15.75" x14ac:dyDescent="0.25">
      <c r="A1" s="77" t="s">
        <v>195</v>
      </c>
      <c r="B1" s="77"/>
    </row>
    <row r="2" spans="1:15" ht="15.75" x14ac:dyDescent="0.25">
      <c r="A2" s="77" t="s">
        <v>76</v>
      </c>
      <c r="B2" s="77"/>
    </row>
    <row r="3" spans="1:15" ht="15.75" x14ac:dyDescent="0.25">
      <c r="A3" s="77" t="s">
        <v>261</v>
      </c>
      <c r="B3" s="76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5">
      <c r="A4" s="155"/>
      <c r="B4" s="145" t="s">
        <v>3</v>
      </c>
      <c r="C4" s="144" t="s">
        <v>4</v>
      </c>
      <c r="D4" s="145"/>
      <c r="E4" s="153" t="s">
        <v>5</v>
      </c>
      <c r="F4" s="153"/>
      <c r="G4" s="153"/>
      <c r="H4" s="157" t="s">
        <v>6</v>
      </c>
      <c r="I4" s="153" t="s">
        <v>7</v>
      </c>
      <c r="J4" s="153"/>
      <c r="K4" s="153"/>
      <c r="L4" s="153" t="s">
        <v>8</v>
      </c>
      <c r="M4" s="153"/>
      <c r="N4" s="153"/>
      <c r="O4" s="153"/>
    </row>
    <row r="5" spans="1:15" x14ac:dyDescent="0.25">
      <c r="A5" s="156"/>
      <c r="B5" s="145"/>
      <c r="C5" s="84" t="s">
        <v>9</v>
      </c>
      <c r="D5" s="63" t="s">
        <v>10</v>
      </c>
      <c r="E5" s="64" t="s">
        <v>11</v>
      </c>
      <c r="F5" s="64" t="s">
        <v>12</v>
      </c>
      <c r="G5" s="64" t="s">
        <v>13</v>
      </c>
      <c r="H5" s="158"/>
      <c r="I5" s="64" t="s">
        <v>14</v>
      </c>
      <c r="J5" s="64" t="s">
        <v>15</v>
      </c>
      <c r="K5" s="64" t="s">
        <v>16</v>
      </c>
      <c r="L5" s="64" t="s">
        <v>17</v>
      </c>
      <c r="M5" s="64" t="s">
        <v>18</v>
      </c>
      <c r="N5" s="64" t="s">
        <v>19</v>
      </c>
      <c r="O5" s="64" t="s">
        <v>20</v>
      </c>
    </row>
    <row r="6" spans="1:15" x14ac:dyDescent="0.25">
      <c r="A6" s="144" t="s">
        <v>21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15" x14ac:dyDescent="0.25">
      <c r="A7" s="138" t="s">
        <v>258</v>
      </c>
      <c r="B7" s="78" t="s">
        <v>257</v>
      </c>
      <c r="C7" s="144">
        <v>250</v>
      </c>
      <c r="D7" s="145"/>
      <c r="E7" s="96">
        <v>7.46</v>
      </c>
      <c r="F7" s="96">
        <v>6.85</v>
      </c>
      <c r="G7" s="96">
        <v>21.35</v>
      </c>
      <c r="H7" s="96">
        <v>177</v>
      </c>
      <c r="I7" s="96">
        <v>0.14000000000000001</v>
      </c>
      <c r="J7" s="96">
        <v>1.1399999999999999</v>
      </c>
      <c r="K7" s="96">
        <v>38.25</v>
      </c>
      <c r="L7" s="96">
        <v>201.1</v>
      </c>
      <c r="M7" s="96">
        <v>207.08</v>
      </c>
      <c r="N7" s="96">
        <v>58.08</v>
      </c>
      <c r="O7" s="96">
        <v>1.41</v>
      </c>
    </row>
    <row r="8" spans="1:15" x14ac:dyDescent="0.25">
      <c r="A8" s="139"/>
      <c r="B8" s="66" t="s">
        <v>107</v>
      </c>
      <c r="C8" s="67">
        <v>175</v>
      </c>
      <c r="D8" s="68">
        <v>175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x14ac:dyDescent="0.25">
      <c r="A9" s="139"/>
      <c r="B9" s="66" t="s">
        <v>259</v>
      </c>
      <c r="C9" s="67">
        <v>20</v>
      </c>
      <c r="D9" s="68">
        <v>20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x14ac:dyDescent="0.25">
      <c r="A10" s="139"/>
      <c r="B10" s="66" t="s">
        <v>25</v>
      </c>
      <c r="C10" s="67">
        <v>2</v>
      </c>
      <c r="D10" s="68">
        <v>2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x14ac:dyDescent="0.25">
      <c r="A11" s="139"/>
      <c r="B11" s="66" t="s">
        <v>27</v>
      </c>
      <c r="C11" s="67">
        <v>2.5</v>
      </c>
      <c r="D11" s="68">
        <v>2.5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x14ac:dyDescent="0.25">
      <c r="A12" s="165" t="s">
        <v>79</v>
      </c>
      <c r="B12" s="65" t="s">
        <v>80</v>
      </c>
      <c r="C12" s="144">
        <v>60</v>
      </c>
      <c r="D12" s="145"/>
      <c r="E12" s="64">
        <v>7.8</v>
      </c>
      <c r="F12" s="64">
        <v>8.9</v>
      </c>
      <c r="G12" s="64">
        <v>18.5</v>
      </c>
      <c r="H12" s="64">
        <v>164.9</v>
      </c>
      <c r="I12" s="64">
        <v>0.05</v>
      </c>
      <c r="J12" s="64">
        <v>0.03</v>
      </c>
      <c r="K12" s="64">
        <v>0.12</v>
      </c>
      <c r="L12" s="64">
        <v>207.3</v>
      </c>
      <c r="M12" s="64">
        <v>67.8</v>
      </c>
      <c r="N12" s="64">
        <v>10.199999999999999</v>
      </c>
      <c r="O12" s="64">
        <v>1.05</v>
      </c>
    </row>
    <row r="13" spans="1:15" x14ac:dyDescent="0.25">
      <c r="A13" s="166"/>
      <c r="B13" s="66" t="s">
        <v>81</v>
      </c>
      <c r="C13" s="67">
        <v>10</v>
      </c>
      <c r="D13" s="68">
        <v>10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</row>
    <row r="14" spans="1:15" x14ac:dyDescent="0.25">
      <c r="A14" s="166"/>
      <c r="B14" s="66" t="s">
        <v>82</v>
      </c>
      <c r="C14" s="67">
        <v>40</v>
      </c>
      <c r="D14" s="68">
        <v>40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</row>
    <row r="15" spans="1:15" x14ac:dyDescent="0.25">
      <c r="A15" s="166"/>
      <c r="B15" s="66" t="s">
        <v>27</v>
      </c>
      <c r="C15" s="67">
        <v>10</v>
      </c>
      <c r="D15" s="68">
        <v>10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x14ac:dyDescent="0.25">
      <c r="A16" s="150" t="s">
        <v>83</v>
      </c>
      <c r="B16" s="71" t="s">
        <v>84</v>
      </c>
      <c r="C16" s="144">
        <v>200</v>
      </c>
      <c r="D16" s="145"/>
      <c r="E16" s="64">
        <v>0.434</v>
      </c>
      <c r="F16" s="64">
        <v>0</v>
      </c>
      <c r="G16" s="64">
        <v>12.725</v>
      </c>
      <c r="H16" s="64">
        <v>46.033000000000001</v>
      </c>
      <c r="I16" s="64">
        <v>0.02</v>
      </c>
      <c r="J16" s="64">
        <v>0.08</v>
      </c>
      <c r="K16" s="64">
        <v>0</v>
      </c>
      <c r="L16" s="64">
        <v>3.0939999999999999</v>
      </c>
      <c r="M16" s="64">
        <v>2.7949999999999999</v>
      </c>
      <c r="N16" s="64">
        <v>0.55000000000000004</v>
      </c>
      <c r="O16" s="64">
        <v>2E-3</v>
      </c>
    </row>
    <row r="17" spans="1:15" x14ac:dyDescent="0.25">
      <c r="A17" s="151"/>
      <c r="B17" s="66" t="s">
        <v>85</v>
      </c>
      <c r="C17" s="67">
        <v>1</v>
      </c>
      <c r="D17" s="68">
        <v>1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5" x14ac:dyDescent="0.25">
      <c r="A18" s="151"/>
      <c r="B18" s="66" t="s">
        <v>25</v>
      </c>
      <c r="C18" s="67">
        <v>15</v>
      </c>
      <c r="D18" s="68">
        <v>15</v>
      </c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</row>
    <row r="19" spans="1:15" x14ac:dyDescent="0.25">
      <c r="A19" s="152"/>
      <c r="B19" s="66" t="s">
        <v>86</v>
      </c>
      <c r="C19" s="67">
        <v>7</v>
      </c>
      <c r="D19" s="68">
        <v>7</v>
      </c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</row>
    <row r="20" spans="1:15" x14ac:dyDescent="0.25">
      <c r="A20" s="75" t="s">
        <v>32</v>
      </c>
      <c r="B20" s="65" t="s">
        <v>33</v>
      </c>
      <c r="C20" s="144">
        <v>50</v>
      </c>
      <c r="D20" s="145"/>
      <c r="E20" s="70">
        <v>3.8</v>
      </c>
      <c r="F20" s="64">
        <v>0.45</v>
      </c>
      <c r="G20" s="64">
        <v>24.9</v>
      </c>
      <c r="H20" s="64">
        <v>113.22</v>
      </c>
      <c r="I20" s="64">
        <v>0.08</v>
      </c>
      <c r="J20" s="64">
        <v>0</v>
      </c>
      <c r="K20" s="64">
        <v>0</v>
      </c>
      <c r="L20" s="64">
        <v>13.02</v>
      </c>
      <c r="M20" s="64">
        <v>41.5</v>
      </c>
      <c r="N20" s="64">
        <v>17.53</v>
      </c>
      <c r="O20" s="64">
        <v>0.8</v>
      </c>
    </row>
    <row r="21" spans="1:15" x14ac:dyDescent="0.25">
      <c r="A21" s="75" t="s">
        <v>34</v>
      </c>
      <c r="B21" s="65" t="s">
        <v>35</v>
      </c>
      <c r="C21" s="144">
        <v>100</v>
      </c>
      <c r="D21" s="145"/>
      <c r="E21" s="70">
        <v>0.4</v>
      </c>
      <c r="F21" s="64">
        <v>0.4</v>
      </c>
      <c r="G21" s="64">
        <v>9.8000000000000007</v>
      </c>
      <c r="H21" s="64">
        <v>47</v>
      </c>
      <c r="I21" s="64">
        <v>0.03</v>
      </c>
      <c r="J21" s="64">
        <v>10</v>
      </c>
      <c r="K21" s="64">
        <v>0</v>
      </c>
      <c r="L21" s="64">
        <v>13.05</v>
      </c>
      <c r="M21" s="64">
        <v>11</v>
      </c>
      <c r="N21" s="64">
        <v>9</v>
      </c>
      <c r="O21" s="64">
        <v>2.2000000000000002</v>
      </c>
    </row>
    <row r="22" spans="1:15" x14ac:dyDescent="0.25">
      <c r="A22" s="69"/>
      <c r="B22" s="65" t="s">
        <v>38</v>
      </c>
      <c r="C22" s="144"/>
      <c r="D22" s="145"/>
      <c r="E22" s="93">
        <f t="shared" ref="E22:O22" si="0">SUM(E7:E21)</f>
        <v>19.893999999999998</v>
      </c>
      <c r="F22" s="93">
        <f t="shared" si="0"/>
        <v>16.599999999999998</v>
      </c>
      <c r="G22" s="93">
        <f t="shared" si="0"/>
        <v>87.274999999999991</v>
      </c>
      <c r="H22" s="93">
        <f t="shared" si="0"/>
        <v>548.15300000000002</v>
      </c>
      <c r="I22" s="93">
        <f t="shared" si="0"/>
        <v>0.31999999999999995</v>
      </c>
      <c r="J22" s="93">
        <f t="shared" si="0"/>
        <v>11.25</v>
      </c>
      <c r="K22" s="93">
        <f t="shared" si="0"/>
        <v>38.369999999999997</v>
      </c>
      <c r="L22" s="93">
        <f t="shared" si="0"/>
        <v>437.56399999999996</v>
      </c>
      <c r="M22" s="93">
        <f t="shared" si="0"/>
        <v>330.17500000000001</v>
      </c>
      <c r="N22" s="93">
        <f t="shared" si="0"/>
        <v>95.36</v>
      </c>
      <c r="O22" s="93">
        <f t="shared" si="0"/>
        <v>5.4619999999999997</v>
      </c>
    </row>
    <row r="23" spans="1:15" x14ac:dyDescent="0.25">
      <c r="A23" s="144" t="s">
        <v>39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45"/>
    </row>
    <row r="24" spans="1:15" ht="15.75" customHeight="1" x14ac:dyDescent="0.25">
      <c r="A24" s="150" t="s">
        <v>251</v>
      </c>
      <c r="B24" s="78" t="s">
        <v>164</v>
      </c>
      <c r="C24" s="144">
        <v>100</v>
      </c>
      <c r="D24" s="145"/>
      <c r="E24" s="64">
        <v>2.2799999999999998</v>
      </c>
      <c r="F24" s="64">
        <v>6.8</v>
      </c>
      <c r="G24" s="64">
        <v>14.73</v>
      </c>
      <c r="H24" s="64">
        <v>87.23</v>
      </c>
      <c r="I24" s="64">
        <v>0.26</v>
      </c>
      <c r="J24" s="64">
        <v>18.95</v>
      </c>
      <c r="K24" s="64">
        <v>0.27</v>
      </c>
      <c r="L24" s="64">
        <v>74.8</v>
      </c>
      <c r="M24" s="64">
        <v>12.45</v>
      </c>
      <c r="N24" s="64">
        <v>42.78</v>
      </c>
      <c r="O24" s="64">
        <v>3.46</v>
      </c>
    </row>
    <row r="25" spans="1:15" ht="15.75" customHeight="1" x14ac:dyDescent="0.25">
      <c r="A25" s="151"/>
      <c r="B25" s="78" t="s">
        <v>47</v>
      </c>
      <c r="C25" s="102">
        <v>43</v>
      </c>
      <c r="D25" s="99">
        <v>25</v>
      </c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</row>
    <row r="26" spans="1:15" x14ac:dyDescent="0.25">
      <c r="A26" s="151"/>
      <c r="B26" s="66" t="s">
        <v>49</v>
      </c>
      <c r="C26" s="67">
        <v>20.100000000000001</v>
      </c>
      <c r="D26" s="68">
        <v>15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5" x14ac:dyDescent="0.25">
      <c r="A27" s="151"/>
      <c r="B27" s="66" t="s">
        <v>51</v>
      </c>
      <c r="C27" s="67">
        <v>17.899999999999999</v>
      </c>
      <c r="D27" s="68">
        <v>15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</row>
    <row r="28" spans="1:15" x14ac:dyDescent="0.25">
      <c r="A28" s="151"/>
      <c r="B28" s="66" t="s">
        <v>145</v>
      </c>
      <c r="C28" s="67">
        <v>27.2</v>
      </c>
      <c r="D28" s="68">
        <v>20</v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x14ac:dyDescent="0.25">
      <c r="A29" s="151"/>
      <c r="B29" s="66" t="s">
        <v>252</v>
      </c>
      <c r="C29" s="67">
        <v>25</v>
      </c>
      <c r="D29" s="68">
        <v>20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</row>
    <row r="30" spans="1:15" x14ac:dyDescent="0.25">
      <c r="A30" s="152"/>
      <c r="B30" s="66" t="s">
        <v>44</v>
      </c>
      <c r="C30" s="67">
        <v>6</v>
      </c>
      <c r="D30" s="68">
        <v>6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</row>
    <row r="31" spans="1:15" x14ac:dyDescent="0.25">
      <c r="A31" s="150" t="s">
        <v>196</v>
      </c>
      <c r="B31" s="65" t="s">
        <v>197</v>
      </c>
      <c r="C31" s="144">
        <v>250</v>
      </c>
      <c r="D31" s="145"/>
      <c r="E31" s="64">
        <v>2</v>
      </c>
      <c r="F31" s="64">
        <v>5.1100000000000003</v>
      </c>
      <c r="G31" s="64">
        <v>16.93</v>
      </c>
      <c r="H31" s="64">
        <v>121.75</v>
      </c>
      <c r="I31" s="64">
        <v>0.1</v>
      </c>
      <c r="J31" s="64">
        <v>7.54</v>
      </c>
      <c r="K31" s="64">
        <v>0</v>
      </c>
      <c r="L31" s="64">
        <v>24.95</v>
      </c>
      <c r="M31" s="64">
        <v>63.3</v>
      </c>
      <c r="N31" s="64">
        <v>26.4</v>
      </c>
      <c r="O31" s="64">
        <v>0.94</v>
      </c>
    </row>
    <row r="32" spans="1:15" x14ac:dyDescent="0.25">
      <c r="A32" s="151"/>
      <c r="B32" s="66" t="s">
        <v>47</v>
      </c>
      <c r="C32" s="67" t="s">
        <v>198</v>
      </c>
      <c r="D32" s="68">
        <v>80</v>
      </c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x14ac:dyDescent="0.25">
      <c r="A33" s="151"/>
      <c r="B33" s="66" t="s">
        <v>199</v>
      </c>
      <c r="C33" s="67">
        <v>5</v>
      </c>
      <c r="D33" s="68">
        <v>5</v>
      </c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</row>
    <row r="34" spans="1:15" x14ac:dyDescent="0.25">
      <c r="A34" s="151"/>
      <c r="B34" s="66" t="s">
        <v>51</v>
      </c>
      <c r="C34" s="67">
        <v>6</v>
      </c>
      <c r="D34" s="68">
        <v>5</v>
      </c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</row>
    <row r="35" spans="1:15" x14ac:dyDescent="0.25">
      <c r="A35" s="151"/>
      <c r="B35" s="66" t="s">
        <v>49</v>
      </c>
      <c r="C35" s="67" t="s">
        <v>123</v>
      </c>
      <c r="D35" s="68">
        <v>10</v>
      </c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</row>
    <row r="36" spans="1:15" x14ac:dyDescent="0.25">
      <c r="A36" s="151"/>
      <c r="B36" s="66" t="s">
        <v>165</v>
      </c>
      <c r="C36" s="67">
        <v>13.4</v>
      </c>
      <c r="D36" s="68">
        <v>13.4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</row>
    <row r="37" spans="1:15" x14ac:dyDescent="0.25">
      <c r="A37" s="151"/>
      <c r="B37" s="66" t="s">
        <v>98</v>
      </c>
      <c r="C37" s="67">
        <v>5</v>
      </c>
      <c r="D37" s="68">
        <v>5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</row>
    <row r="38" spans="1:15" x14ac:dyDescent="0.25">
      <c r="A38" s="151"/>
      <c r="B38" s="66" t="s">
        <v>200</v>
      </c>
      <c r="C38" s="67">
        <v>4</v>
      </c>
      <c r="D38" s="68">
        <v>4</v>
      </c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</row>
    <row r="39" spans="1:15" x14ac:dyDescent="0.25">
      <c r="A39" s="151"/>
      <c r="B39" s="66" t="s">
        <v>99</v>
      </c>
      <c r="C39" s="67">
        <v>32.4</v>
      </c>
      <c r="D39" s="68">
        <v>32.4</v>
      </c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</row>
    <row r="40" spans="1:15" x14ac:dyDescent="0.25">
      <c r="A40" s="152"/>
      <c r="B40" s="66" t="s">
        <v>28</v>
      </c>
      <c r="C40" s="67">
        <v>0.2</v>
      </c>
      <c r="D40" s="68">
        <v>0.2</v>
      </c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</row>
    <row r="41" spans="1:15" x14ac:dyDescent="0.25">
      <c r="A41" s="150" t="s">
        <v>201</v>
      </c>
      <c r="B41" s="65" t="s">
        <v>202</v>
      </c>
      <c r="C41" s="144">
        <v>260</v>
      </c>
      <c r="D41" s="145"/>
      <c r="E41" s="64">
        <v>25.38</v>
      </c>
      <c r="F41" s="64">
        <v>21.25</v>
      </c>
      <c r="G41" s="64">
        <v>44.61</v>
      </c>
      <c r="H41" s="64">
        <v>471.25</v>
      </c>
      <c r="I41" s="64">
        <v>0.08</v>
      </c>
      <c r="J41" s="64">
        <v>1.26</v>
      </c>
      <c r="K41" s="64">
        <v>60</v>
      </c>
      <c r="L41" s="64">
        <v>56.38</v>
      </c>
      <c r="M41" s="64">
        <v>249.13</v>
      </c>
      <c r="N41" s="64">
        <v>59.37</v>
      </c>
      <c r="O41" s="64">
        <v>2.74</v>
      </c>
    </row>
    <row r="42" spans="1:15" x14ac:dyDescent="0.25">
      <c r="A42" s="151"/>
      <c r="B42" s="66" t="s">
        <v>203</v>
      </c>
      <c r="C42" s="67">
        <v>174.7</v>
      </c>
      <c r="D42" s="68">
        <v>125.3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</row>
    <row r="43" spans="1:15" x14ac:dyDescent="0.25">
      <c r="A43" s="151"/>
      <c r="B43" s="66" t="s">
        <v>27</v>
      </c>
      <c r="C43" s="67">
        <v>10</v>
      </c>
      <c r="D43" s="68">
        <v>10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151"/>
      <c r="B44" s="66" t="s">
        <v>49</v>
      </c>
      <c r="C44" s="67" t="s">
        <v>204</v>
      </c>
      <c r="D44" s="68">
        <v>16.3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</row>
    <row r="45" spans="1:15" x14ac:dyDescent="0.25">
      <c r="A45" s="151"/>
      <c r="B45" s="66" t="s">
        <v>51</v>
      </c>
      <c r="C45" s="67">
        <v>13.8</v>
      </c>
      <c r="D45" s="68">
        <v>11.3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</row>
    <row r="46" spans="1:15" x14ac:dyDescent="0.25">
      <c r="A46" s="151"/>
      <c r="B46" s="66" t="s">
        <v>148</v>
      </c>
      <c r="C46" s="67">
        <v>8.8000000000000007</v>
      </c>
      <c r="D46" s="68">
        <v>8.8000000000000007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</row>
    <row r="47" spans="1:15" x14ac:dyDescent="0.25">
      <c r="A47" s="151"/>
      <c r="B47" s="66" t="s">
        <v>199</v>
      </c>
      <c r="C47" s="67">
        <v>57.5</v>
      </c>
      <c r="D47" s="67">
        <v>57.5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</row>
    <row r="48" spans="1:15" x14ac:dyDescent="0.25">
      <c r="A48" s="152"/>
      <c r="B48" s="66" t="s">
        <v>28</v>
      </c>
      <c r="C48" s="67">
        <v>0.2</v>
      </c>
      <c r="D48" s="68">
        <v>0.2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</row>
    <row r="49" spans="1:15" x14ac:dyDescent="0.25">
      <c r="A49" s="150" t="s">
        <v>155</v>
      </c>
      <c r="B49" s="65" t="s">
        <v>205</v>
      </c>
      <c r="C49" s="144">
        <v>200</v>
      </c>
      <c r="D49" s="145"/>
      <c r="E49" s="64">
        <v>8.6999999999999993</v>
      </c>
      <c r="F49" s="64">
        <v>8.8000000000000007</v>
      </c>
      <c r="G49" s="64">
        <v>54.8</v>
      </c>
      <c r="H49" s="64">
        <v>339</v>
      </c>
      <c r="I49" s="64">
        <v>0</v>
      </c>
      <c r="J49" s="64">
        <v>1.8</v>
      </c>
      <c r="K49" s="64">
        <v>0</v>
      </c>
      <c r="L49" s="64">
        <v>12</v>
      </c>
      <c r="M49" s="64">
        <v>0</v>
      </c>
      <c r="N49" s="64">
        <v>2</v>
      </c>
      <c r="O49" s="64">
        <v>0.2</v>
      </c>
    </row>
    <row r="50" spans="1:15" x14ac:dyDescent="0.25">
      <c r="A50" s="151"/>
      <c r="B50" s="66" t="s">
        <v>157</v>
      </c>
      <c r="C50" s="67">
        <v>24</v>
      </c>
      <c r="D50" s="68">
        <v>24</v>
      </c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</row>
    <row r="51" spans="1:15" x14ac:dyDescent="0.25">
      <c r="A51" s="152"/>
      <c r="B51" s="66" t="s">
        <v>25</v>
      </c>
      <c r="C51" s="67">
        <v>10</v>
      </c>
      <c r="D51" s="68">
        <v>10</v>
      </c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</row>
    <row r="52" spans="1:15" x14ac:dyDescent="0.25">
      <c r="A52" s="75" t="s">
        <v>32</v>
      </c>
      <c r="B52" s="65" t="s">
        <v>33</v>
      </c>
      <c r="C52" s="144">
        <v>50</v>
      </c>
      <c r="D52" s="145"/>
      <c r="E52" s="70">
        <v>3.8</v>
      </c>
      <c r="F52" s="64">
        <v>0.45</v>
      </c>
      <c r="G52" s="64">
        <v>24.9</v>
      </c>
      <c r="H52" s="64">
        <v>113.22</v>
      </c>
      <c r="I52" s="64">
        <v>0.08</v>
      </c>
      <c r="J52" s="64">
        <v>0</v>
      </c>
      <c r="K52" s="64">
        <v>0</v>
      </c>
      <c r="L52" s="64">
        <v>13.02</v>
      </c>
      <c r="M52" s="64">
        <v>41.5</v>
      </c>
      <c r="N52" s="64">
        <v>17.53</v>
      </c>
      <c r="O52" s="64">
        <v>0.8</v>
      </c>
    </row>
    <row r="53" spans="1:15" x14ac:dyDescent="0.25">
      <c r="A53" s="75" t="s">
        <v>66</v>
      </c>
      <c r="B53" s="65" t="s">
        <v>67</v>
      </c>
      <c r="C53" s="144">
        <v>50</v>
      </c>
      <c r="D53" s="145"/>
      <c r="E53" s="64">
        <v>2.75</v>
      </c>
      <c r="F53" s="64">
        <v>0.5</v>
      </c>
      <c r="G53" s="64">
        <v>17</v>
      </c>
      <c r="H53" s="64">
        <v>85</v>
      </c>
      <c r="I53" s="64">
        <v>0.09</v>
      </c>
      <c r="J53" s="64">
        <v>0</v>
      </c>
      <c r="K53" s="64">
        <v>0</v>
      </c>
      <c r="L53" s="64">
        <v>10.5</v>
      </c>
      <c r="M53" s="64">
        <v>87</v>
      </c>
      <c r="N53" s="64">
        <v>28.5</v>
      </c>
      <c r="O53" s="64">
        <v>1.8</v>
      </c>
    </row>
    <row r="54" spans="1:15" x14ac:dyDescent="0.25">
      <c r="A54" s="69"/>
      <c r="B54" s="65" t="s">
        <v>68</v>
      </c>
      <c r="C54" s="144"/>
      <c r="D54" s="145"/>
      <c r="E54" s="64">
        <f t="shared" ref="E54:O54" si="1">SUM(E24:E53)</f>
        <v>44.91</v>
      </c>
      <c r="F54" s="64">
        <f t="shared" si="1"/>
        <v>42.91</v>
      </c>
      <c r="G54" s="64">
        <f t="shared" si="1"/>
        <v>172.97</v>
      </c>
      <c r="H54" s="64">
        <f>SUM(H24:H53)</f>
        <v>1217.45</v>
      </c>
      <c r="I54" s="64">
        <f t="shared" si="1"/>
        <v>0.61</v>
      </c>
      <c r="J54" s="64">
        <f t="shared" si="1"/>
        <v>29.55</v>
      </c>
      <c r="K54" s="64">
        <f t="shared" si="1"/>
        <v>60.27</v>
      </c>
      <c r="L54" s="64">
        <f t="shared" si="1"/>
        <v>191.65</v>
      </c>
      <c r="M54" s="64">
        <f t="shared" si="1"/>
        <v>453.38</v>
      </c>
      <c r="N54" s="64">
        <f t="shared" si="1"/>
        <v>176.58</v>
      </c>
      <c r="O54" s="64">
        <f t="shared" si="1"/>
        <v>9.9400000000000013</v>
      </c>
    </row>
    <row r="55" spans="1:15" x14ac:dyDescent="0.25">
      <c r="A55" s="69"/>
      <c r="B55" s="73" t="s">
        <v>69</v>
      </c>
      <c r="C55" s="144"/>
      <c r="D55" s="145"/>
      <c r="E55" s="64">
        <f>SUM(E22+E54)</f>
        <v>64.804000000000002</v>
      </c>
      <c r="F55" s="64">
        <f t="shared" ref="F55:O55" si="2">SUM(F22+F54)</f>
        <v>59.509999999999991</v>
      </c>
      <c r="G55" s="64">
        <f t="shared" si="2"/>
        <v>260.245</v>
      </c>
      <c r="H55" s="64">
        <f t="shared" si="2"/>
        <v>1765.6030000000001</v>
      </c>
      <c r="I55" s="64">
        <f t="shared" si="2"/>
        <v>0.92999999999999994</v>
      </c>
      <c r="J55" s="64">
        <f t="shared" si="2"/>
        <v>40.799999999999997</v>
      </c>
      <c r="K55" s="64">
        <f t="shared" si="2"/>
        <v>98.64</v>
      </c>
      <c r="L55" s="64">
        <f t="shared" si="2"/>
        <v>629.21399999999994</v>
      </c>
      <c r="M55" s="64">
        <f t="shared" si="2"/>
        <v>783.55500000000006</v>
      </c>
      <c r="N55" s="64">
        <f t="shared" si="2"/>
        <v>271.94</v>
      </c>
      <c r="O55" s="64">
        <f t="shared" si="2"/>
        <v>15.402000000000001</v>
      </c>
    </row>
    <row r="56" spans="1:15" x14ac:dyDescent="0.25">
      <c r="A56" s="144" t="s">
        <v>70</v>
      </c>
      <c r="B56" s="154"/>
      <c r="C56" s="154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45"/>
    </row>
    <row r="57" spans="1:15" x14ac:dyDescent="0.25">
      <c r="A57" s="69"/>
      <c r="B57" s="65" t="s">
        <v>110</v>
      </c>
      <c r="C57" s="144">
        <v>200</v>
      </c>
      <c r="D57" s="145"/>
      <c r="E57" s="64">
        <v>5.8</v>
      </c>
      <c r="F57" s="64">
        <v>5</v>
      </c>
      <c r="G57" s="64">
        <v>8</v>
      </c>
      <c r="H57" s="64">
        <v>106</v>
      </c>
      <c r="I57" s="64">
        <v>0.08</v>
      </c>
      <c r="J57" s="64">
        <v>0.34</v>
      </c>
      <c r="K57" s="64">
        <v>1.4</v>
      </c>
      <c r="L57" s="64">
        <v>40</v>
      </c>
      <c r="M57" s="64">
        <v>240</v>
      </c>
      <c r="N57" s="64">
        <v>180</v>
      </c>
      <c r="O57" s="64">
        <v>0.2</v>
      </c>
    </row>
    <row r="58" spans="1:15" x14ac:dyDescent="0.25">
      <c r="A58" s="69"/>
      <c r="B58" s="65" t="s">
        <v>72</v>
      </c>
      <c r="C58" s="144">
        <v>15</v>
      </c>
      <c r="D58" s="145"/>
      <c r="E58" s="64">
        <v>1.125</v>
      </c>
      <c r="F58" s="64">
        <v>1.47</v>
      </c>
      <c r="G58" s="64">
        <v>11.16</v>
      </c>
      <c r="H58" s="64">
        <v>68.13</v>
      </c>
      <c r="I58" s="64">
        <v>0.01</v>
      </c>
      <c r="J58" s="64">
        <v>0.01</v>
      </c>
      <c r="K58" s="64"/>
      <c r="L58" s="64">
        <v>1.5</v>
      </c>
      <c r="M58" s="64">
        <v>4.3499999999999996</v>
      </c>
      <c r="N58" s="64">
        <v>13.5</v>
      </c>
      <c r="O58" s="64">
        <v>0.315</v>
      </c>
    </row>
    <row r="59" spans="1:15" x14ac:dyDescent="0.25">
      <c r="A59" s="69"/>
      <c r="B59" s="65" t="s">
        <v>206</v>
      </c>
      <c r="C59" s="161"/>
      <c r="D59" s="162"/>
      <c r="E59" s="64">
        <f>SUM(E57:E58)</f>
        <v>6.9249999999999998</v>
      </c>
      <c r="F59" s="64">
        <f t="shared" ref="F59:O59" si="3">SUM(F57:F58)</f>
        <v>6.47</v>
      </c>
      <c r="G59" s="64">
        <f t="shared" si="3"/>
        <v>19.16</v>
      </c>
      <c r="H59" s="64">
        <f t="shared" si="3"/>
        <v>174.13</v>
      </c>
      <c r="I59" s="64">
        <f t="shared" si="3"/>
        <v>0.09</v>
      </c>
      <c r="J59" s="64">
        <f t="shared" si="3"/>
        <v>0.35000000000000003</v>
      </c>
      <c r="K59" s="64">
        <f t="shared" si="3"/>
        <v>1.4</v>
      </c>
      <c r="L59" s="64">
        <f t="shared" si="3"/>
        <v>41.5</v>
      </c>
      <c r="M59" s="64">
        <f t="shared" si="3"/>
        <v>244.35</v>
      </c>
      <c r="N59" s="64">
        <f t="shared" si="3"/>
        <v>193.5</v>
      </c>
      <c r="O59" s="64">
        <f t="shared" si="3"/>
        <v>0.51500000000000001</v>
      </c>
    </row>
    <row r="60" spans="1:15" x14ac:dyDescent="0.25">
      <c r="A60" s="69"/>
      <c r="B60" s="65" t="s">
        <v>74</v>
      </c>
      <c r="C60" s="163"/>
      <c r="D60" s="164"/>
      <c r="E60" s="64">
        <f t="shared" ref="E60:O60" si="4">SUM(E22,E54,E59)</f>
        <v>71.728999999999999</v>
      </c>
      <c r="F60" s="64">
        <f t="shared" si="4"/>
        <v>65.97999999999999</v>
      </c>
      <c r="G60" s="64">
        <f t="shared" si="4"/>
        <v>279.40500000000003</v>
      </c>
      <c r="H60" s="64">
        <f t="shared" si="4"/>
        <v>1939.7330000000002</v>
      </c>
      <c r="I60" s="64">
        <f t="shared" si="4"/>
        <v>1.02</v>
      </c>
      <c r="J60" s="64">
        <f t="shared" si="4"/>
        <v>41.15</v>
      </c>
      <c r="K60" s="64">
        <f t="shared" si="4"/>
        <v>100.04</v>
      </c>
      <c r="L60" s="64">
        <f t="shared" si="4"/>
        <v>670.71399999999994</v>
      </c>
      <c r="M60" s="64">
        <f t="shared" si="4"/>
        <v>1027.905</v>
      </c>
      <c r="N60" s="64">
        <f t="shared" si="4"/>
        <v>465.44</v>
      </c>
      <c r="O60" s="64">
        <f t="shared" si="4"/>
        <v>15.917000000000002</v>
      </c>
    </row>
  </sheetData>
  <mergeCells count="34">
    <mergeCell ref="C59:D60"/>
    <mergeCell ref="A49:A51"/>
    <mergeCell ref="C49:D49"/>
    <mergeCell ref="C52:D52"/>
    <mergeCell ref="C53:D53"/>
    <mergeCell ref="C54:D54"/>
    <mergeCell ref="C55:D55"/>
    <mergeCell ref="A41:A48"/>
    <mergeCell ref="C41:D41"/>
    <mergeCell ref="A56:O56"/>
    <mergeCell ref="C57:D57"/>
    <mergeCell ref="C58:D58"/>
    <mergeCell ref="C21:D21"/>
    <mergeCell ref="C22:D22"/>
    <mergeCell ref="A24:A30"/>
    <mergeCell ref="C24:D24"/>
    <mergeCell ref="A31:A40"/>
    <mergeCell ref="C31:D31"/>
    <mergeCell ref="A23:O23"/>
    <mergeCell ref="A16:A19"/>
    <mergeCell ref="C16:D16"/>
    <mergeCell ref="C20:D20"/>
    <mergeCell ref="L4:O4"/>
    <mergeCell ref="A6:O6"/>
    <mergeCell ref="A7:A11"/>
    <mergeCell ref="C7:D7"/>
    <mergeCell ref="A12:A15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opLeftCell="A17" workbookViewId="0">
      <selection sqref="A1:O56"/>
    </sheetView>
  </sheetViews>
  <sheetFormatPr defaultRowHeight="15" x14ac:dyDescent="0.25"/>
  <cols>
    <col min="1" max="1" width="13.7109375" customWidth="1"/>
    <col min="2" max="2" width="26.140625" customWidth="1"/>
    <col min="3" max="3" width="10.42578125" customWidth="1"/>
    <col min="7" max="7" width="11.140625" customWidth="1"/>
    <col min="8" max="8" width="11.28515625" customWidth="1"/>
    <col min="10" max="10" width="8.85546875" customWidth="1"/>
    <col min="11" max="11" width="8.5703125" customWidth="1"/>
  </cols>
  <sheetData>
    <row r="1" spans="1:15" ht="15.75" x14ac:dyDescent="0.25">
      <c r="A1" s="77" t="s">
        <v>207</v>
      </c>
      <c r="B1" s="77"/>
    </row>
    <row r="2" spans="1:15" ht="15.75" x14ac:dyDescent="0.25">
      <c r="A2" s="77" t="s">
        <v>113</v>
      </c>
      <c r="B2" s="77"/>
    </row>
    <row r="3" spans="1:15" ht="15.75" x14ac:dyDescent="0.25">
      <c r="A3" s="77" t="s">
        <v>261</v>
      </c>
      <c r="B3" s="76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5">
      <c r="A4" s="155"/>
      <c r="B4" s="145" t="s">
        <v>3</v>
      </c>
      <c r="C4" s="144" t="s">
        <v>4</v>
      </c>
      <c r="D4" s="145"/>
      <c r="E4" s="153" t="s">
        <v>5</v>
      </c>
      <c r="F4" s="153"/>
      <c r="G4" s="153"/>
      <c r="H4" s="157" t="s">
        <v>6</v>
      </c>
      <c r="I4" s="153" t="s">
        <v>7</v>
      </c>
      <c r="J4" s="153"/>
      <c r="K4" s="153"/>
      <c r="L4" s="153" t="s">
        <v>8</v>
      </c>
      <c r="M4" s="153"/>
      <c r="N4" s="153"/>
      <c r="O4" s="153"/>
    </row>
    <row r="5" spans="1:15" x14ac:dyDescent="0.25">
      <c r="A5" s="156"/>
      <c r="B5" s="145"/>
      <c r="C5" s="62" t="s">
        <v>77</v>
      </c>
      <c r="D5" s="63" t="s">
        <v>10</v>
      </c>
      <c r="E5" s="64" t="s">
        <v>11</v>
      </c>
      <c r="F5" s="64" t="s">
        <v>12</v>
      </c>
      <c r="G5" s="64" t="s">
        <v>13</v>
      </c>
      <c r="H5" s="158"/>
      <c r="I5" s="64" t="s">
        <v>14</v>
      </c>
      <c r="J5" s="64" t="s">
        <v>15</v>
      </c>
      <c r="K5" s="64" t="s">
        <v>16</v>
      </c>
      <c r="L5" s="64" t="s">
        <v>17</v>
      </c>
      <c r="M5" s="64" t="s">
        <v>18</v>
      </c>
      <c r="N5" s="64" t="s">
        <v>19</v>
      </c>
      <c r="O5" s="64" t="s">
        <v>20</v>
      </c>
    </row>
    <row r="6" spans="1:15" x14ac:dyDescent="0.25">
      <c r="A6" s="144" t="s">
        <v>21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</row>
    <row r="7" spans="1:15" x14ac:dyDescent="0.25">
      <c r="A7" s="150" t="s">
        <v>208</v>
      </c>
      <c r="B7" s="65" t="s">
        <v>250</v>
      </c>
      <c r="C7" s="144">
        <v>200</v>
      </c>
      <c r="D7" s="145"/>
      <c r="E7" s="64">
        <v>4.29</v>
      </c>
      <c r="F7" s="64">
        <v>3.87</v>
      </c>
      <c r="G7" s="64">
        <v>33.69</v>
      </c>
      <c r="H7" s="64">
        <v>187.15</v>
      </c>
      <c r="I7" s="64">
        <v>0.04</v>
      </c>
      <c r="J7" s="64">
        <v>0</v>
      </c>
      <c r="K7" s="64">
        <v>0.04</v>
      </c>
      <c r="L7" s="64">
        <v>10.16</v>
      </c>
      <c r="M7" s="64">
        <v>36.67</v>
      </c>
      <c r="N7" s="64">
        <v>7.5</v>
      </c>
      <c r="O7" s="64">
        <v>0.45</v>
      </c>
    </row>
    <row r="8" spans="1:15" x14ac:dyDescent="0.25">
      <c r="A8" s="151"/>
      <c r="B8" s="66" t="s">
        <v>78</v>
      </c>
      <c r="C8" s="67">
        <v>30.8</v>
      </c>
      <c r="D8" s="68">
        <v>30.8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x14ac:dyDescent="0.25">
      <c r="A9" s="151"/>
      <c r="B9" s="66" t="s">
        <v>26</v>
      </c>
      <c r="C9" s="67">
        <v>100</v>
      </c>
      <c r="D9" s="68">
        <v>100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x14ac:dyDescent="0.25">
      <c r="A10" s="151"/>
      <c r="B10" s="66" t="s">
        <v>27</v>
      </c>
      <c r="C10" s="67">
        <v>5</v>
      </c>
      <c r="D10" s="68">
        <v>5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x14ac:dyDescent="0.25">
      <c r="A11" s="152"/>
      <c r="B11" s="66" t="s">
        <v>25</v>
      </c>
      <c r="C11" s="67">
        <v>7</v>
      </c>
      <c r="D11" s="68">
        <v>7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x14ac:dyDescent="0.25">
      <c r="A12" s="150" t="s">
        <v>83</v>
      </c>
      <c r="B12" s="71" t="s">
        <v>84</v>
      </c>
      <c r="C12" s="144">
        <v>200</v>
      </c>
      <c r="D12" s="145"/>
      <c r="E12" s="64">
        <v>0.434</v>
      </c>
      <c r="F12" s="64">
        <v>0</v>
      </c>
      <c r="G12" s="85">
        <v>12.725</v>
      </c>
      <c r="H12" s="85">
        <v>46.033000000000001</v>
      </c>
      <c r="I12" s="85">
        <v>0.02</v>
      </c>
      <c r="J12" s="85">
        <v>0.08</v>
      </c>
      <c r="K12" s="85">
        <v>0</v>
      </c>
      <c r="L12" s="85">
        <v>3.0939999999999999</v>
      </c>
      <c r="M12" s="85">
        <v>2.7949999999999999</v>
      </c>
      <c r="N12" s="85">
        <v>0.55000000000000004</v>
      </c>
      <c r="O12" s="85">
        <v>2E-3</v>
      </c>
    </row>
    <row r="13" spans="1:15" x14ac:dyDescent="0.25">
      <c r="A13" s="151"/>
      <c r="B13" s="66" t="s">
        <v>85</v>
      </c>
      <c r="C13" s="67">
        <v>1</v>
      </c>
      <c r="D13" s="68">
        <v>1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15" x14ac:dyDescent="0.25">
      <c r="A14" s="151"/>
      <c r="B14" s="66" t="s">
        <v>25</v>
      </c>
      <c r="C14" s="67">
        <v>15</v>
      </c>
      <c r="D14" s="68">
        <v>15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15" x14ac:dyDescent="0.25">
      <c r="A15" s="152"/>
      <c r="B15" s="66" t="s">
        <v>86</v>
      </c>
      <c r="C15" s="67">
        <v>7</v>
      </c>
      <c r="D15" s="68">
        <v>7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x14ac:dyDescent="0.25">
      <c r="A16" s="165" t="s">
        <v>135</v>
      </c>
      <c r="B16" s="65" t="s">
        <v>136</v>
      </c>
      <c r="C16" s="144">
        <v>50</v>
      </c>
      <c r="D16" s="145"/>
      <c r="E16" s="64">
        <v>2.34</v>
      </c>
      <c r="F16" s="64">
        <v>5.6</v>
      </c>
      <c r="G16" s="64">
        <v>16.920000000000002</v>
      </c>
      <c r="H16" s="64">
        <v>131.6</v>
      </c>
      <c r="I16" s="64">
        <v>0.2</v>
      </c>
      <c r="J16" s="64">
        <v>0</v>
      </c>
      <c r="K16" s="64">
        <v>0.01</v>
      </c>
      <c r="L16" s="64">
        <v>250</v>
      </c>
      <c r="M16" s="64">
        <v>250</v>
      </c>
      <c r="N16" s="64">
        <v>50</v>
      </c>
      <c r="O16" s="64">
        <v>2</v>
      </c>
    </row>
    <row r="17" spans="1:15" x14ac:dyDescent="0.25">
      <c r="A17" s="166"/>
      <c r="B17" s="66" t="s">
        <v>81</v>
      </c>
      <c r="C17" s="67">
        <v>20</v>
      </c>
      <c r="D17" s="68">
        <v>20</v>
      </c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</row>
    <row r="18" spans="1:15" x14ac:dyDescent="0.25">
      <c r="A18" s="166"/>
      <c r="B18" s="66" t="s">
        <v>82</v>
      </c>
      <c r="C18" s="67">
        <v>30</v>
      </c>
      <c r="D18" s="68">
        <v>30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5" x14ac:dyDescent="0.25">
      <c r="A19" s="75" t="s">
        <v>32</v>
      </c>
      <c r="B19" s="65" t="s">
        <v>33</v>
      </c>
      <c r="C19" s="144">
        <v>50</v>
      </c>
      <c r="D19" s="145"/>
      <c r="E19" s="70">
        <v>3.8</v>
      </c>
      <c r="F19" s="64">
        <v>0.45</v>
      </c>
      <c r="G19" s="64">
        <v>24.9</v>
      </c>
      <c r="H19" s="64">
        <v>113.22</v>
      </c>
      <c r="I19" s="64">
        <v>0.08</v>
      </c>
      <c r="J19" s="64">
        <v>0</v>
      </c>
      <c r="K19" s="64">
        <v>0</v>
      </c>
      <c r="L19" s="64">
        <v>13.02</v>
      </c>
      <c r="M19" s="64">
        <v>41.5</v>
      </c>
      <c r="N19" s="64">
        <v>17.53</v>
      </c>
      <c r="O19" s="64">
        <v>0.8</v>
      </c>
    </row>
    <row r="20" spans="1:15" x14ac:dyDescent="0.25">
      <c r="A20" s="69"/>
      <c r="B20" s="65" t="s">
        <v>38</v>
      </c>
      <c r="C20" s="144"/>
      <c r="D20" s="145"/>
      <c r="E20" s="93">
        <f t="shared" ref="E20:O20" si="0">SUM(E7:E19)</f>
        <v>10.864000000000001</v>
      </c>
      <c r="F20" s="93">
        <f t="shared" si="0"/>
        <v>9.9199999999999982</v>
      </c>
      <c r="G20" s="93">
        <f t="shared" si="0"/>
        <v>88.234999999999999</v>
      </c>
      <c r="H20" s="93">
        <f t="shared" si="0"/>
        <v>478.00300000000004</v>
      </c>
      <c r="I20" s="93">
        <f t="shared" si="0"/>
        <v>0.34</v>
      </c>
      <c r="J20" s="93">
        <f t="shared" si="0"/>
        <v>0.08</v>
      </c>
      <c r="K20" s="93">
        <f t="shared" si="0"/>
        <v>0.05</v>
      </c>
      <c r="L20" s="93">
        <f t="shared" si="0"/>
        <v>276.274</v>
      </c>
      <c r="M20" s="93">
        <f t="shared" si="0"/>
        <v>330.96500000000003</v>
      </c>
      <c r="N20" s="93">
        <f t="shared" si="0"/>
        <v>75.58</v>
      </c>
      <c r="O20" s="93">
        <f t="shared" si="0"/>
        <v>3.2519999999999998</v>
      </c>
    </row>
    <row r="21" spans="1:15" x14ac:dyDescent="0.25">
      <c r="A21" s="144" t="s">
        <v>39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45"/>
    </row>
    <row r="22" spans="1:15" x14ac:dyDescent="0.25">
      <c r="A22" s="150" t="s">
        <v>40</v>
      </c>
      <c r="B22" s="71" t="s">
        <v>41</v>
      </c>
      <c r="C22" s="144">
        <v>100</v>
      </c>
      <c r="D22" s="145"/>
      <c r="E22" s="64">
        <v>1.43</v>
      </c>
      <c r="F22" s="64">
        <v>6.09</v>
      </c>
      <c r="G22" s="64">
        <v>8.36</v>
      </c>
      <c r="H22" s="64">
        <v>93.9</v>
      </c>
      <c r="I22" s="64">
        <v>0.02</v>
      </c>
      <c r="J22" s="64">
        <v>9.5</v>
      </c>
      <c r="K22" s="64">
        <v>0</v>
      </c>
      <c r="L22" s="64">
        <v>35.15</v>
      </c>
      <c r="M22" s="64">
        <v>40.97</v>
      </c>
      <c r="N22" s="64">
        <v>20.9</v>
      </c>
      <c r="O22" s="64">
        <v>1.33</v>
      </c>
    </row>
    <row r="23" spans="1:15" x14ac:dyDescent="0.25">
      <c r="A23" s="151"/>
      <c r="B23" s="72" t="s">
        <v>185</v>
      </c>
      <c r="C23" s="67" t="s">
        <v>186</v>
      </c>
      <c r="D23" s="68">
        <v>95</v>
      </c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</row>
    <row r="24" spans="1:15" x14ac:dyDescent="0.25">
      <c r="A24" s="152"/>
      <c r="B24" s="72" t="s">
        <v>98</v>
      </c>
      <c r="C24" s="67">
        <v>6</v>
      </c>
      <c r="D24" s="68">
        <v>6</v>
      </c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</row>
    <row r="25" spans="1:15" ht="30.75" customHeight="1" x14ac:dyDescent="0.25">
      <c r="A25" s="165" t="s">
        <v>209</v>
      </c>
      <c r="B25" s="86" t="s">
        <v>210</v>
      </c>
      <c r="C25" s="144">
        <v>250</v>
      </c>
      <c r="D25" s="145"/>
      <c r="E25" s="64">
        <v>5.49</v>
      </c>
      <c r="F25" s="64">
        <v>5.28</v>
      </c>
      <c r="G25" s="64">
        <v>16.329999999999998</v>
      </c>
      <c r="H25" s="64">
        <v>134.75</v>
      </c>
      <c r="I25" s="64">
        <v>0.23</v>
      </c>
      <c r="J25" s="64">
        <v>5.81</v>
      </c>
      <c r="K25" s="64">
        <v>0</v>
      </c>
      <c r="L25" s="64">
        <v>38.08</v>
      </c>
      <c r="M25" s="64">
        <v>87.18</v>
      </c>
      <c r="N25" s="64">
        <v>35.299999999999997</v>
      </c>
      <c r="O25" s="64">
        <v>2.0299999999999998</v>
      </c>
    </row>
    <row r="26" spans="1:15" x14ac:dyDescent="0.25">
      <c r="A26" s="166"/>
      <c r="B26" s="72" t="s">
        <v>47</v>
      </c>
      <c r="C26" s="67">
        <v>100</v>
      </c>
      <c r="D26" s="68">
        <v>100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5" x14ac:dyDescent="0.25">
      <c r="A27" s="166"/>
      <c r="B27" s="72" t="s">
        <v>211</v>
      </c>
      <c r="C27" s="67">
        <v>20.3</v>
      </c>
      <c r="D27" s="68">
        <v>20.3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</row>
    <row r="28" spans="1:15" x14ac:dyDescent="0.25">
      <c r="A28" s="166"/>
      <c r="B28" s="72" t="s">
        <v>49</v>
      </c>
      <c r="C28" s="67">
        <v>15</v>
      </c>
      <c r="D28" s="68">
        <v>12.5</v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x14ac:dyDescent="0.25">
      <c r="A29" s="166"/>
      <c r="B29" s="72" t="s">
        <v>51</v>
      </c>
      <c r="C29" s="67">
        <v>12</v>
      </c>
      <c r="D29" s="68">
        <v>10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</row>
    <row r="30" spans="1:15" x14ac:dyDescent="0.25">
      <c r="A30" s="166"/>
      <c r="B30" s="72" t="s">
        <v>28</v>
      </c>
      <c r="C30" s="67">
        <v>0.2</v>
      </c>
      <c r="D30" s="68">
        <v>0.2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</row>
    <row r="31" spans="1:15" x14ac:dyDescent="0.25">
      <c r="A31" s="166"/>
      <c r="B31" s="72" t="s">
        <v>56</v>
      </c>
      <c r="C31" s="67">
        <v>32.4</v>
      </c>
      <c r="D31" s="68">
        <v>32.4</v>
      </c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  <row r="32" spans="1:15" x14ac:dyDescent="0.25">
      <c r="A32" s="167"/>
      <c r="B32" s="72" t="s">
        <v>27</v>
      </c>
      <c r="C32" s="67">
        <v>5</v>
      </c>
      <c r="D32" s="68">
        <v>5</v>
      </c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ht="29.25" x14ac:dyDescent="0.25">
      <c r="A33" s="150" t="s">
        <v>212</v>
      </c>
      <c r="B33" s="78" t="s">
        <v>213</v>
      </c>
      <c r="C33" s="144">
        <v>100</v>
      </c>
      <c r="D33" s="145"/>
      <c r="E33" s="64">
        <v>7.65</v>
      </c>
      <c r="F33" s="64">
        <v>1.01</v>
      </c>
      <c r="G33" s="64">
        <v>3.18</v>
      </c>
      <c r="H33" s="64">
        <v>52.5</v>
      </c>
      <c r="I33" s="64">
        <v>0.05</v>
      </c>
      <c r="J33" s="64">
        <v>0.96</v>
      </c>
      <c r="K33" s="64">
        <v>3.75</v>
      </c>
      <c r="L33" s="64">
        <v>12.88</v>
      </c>
      <c r="M33" s="64">
        <v>84.25</v>
      </c>
      <c r="N33" s="64">
        <v>10</v>
      </c>
      <c r="O33" s="64">
        <v>0.54</v>
      </c>
    </row>
    <row r="34" spans="1:15" x14ac:dyDescent="0.25">
      <c r="A34" s="151"/>
      <c r="B34" s="66" t="s">
        <v>214</v>
      </c>
      <c r="C34" s="67">
        <v>67.599999999999994</v>
      </c>
      <c r="D34" s="68">
        <v>50</v>
      </c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</row>
    <row r="35" spans="1:15" x14ac:dyDescent="0.25">
      <c r="A35" s="151"/>
      <c r="B35" s="66" t="s">
        <v>49</v>
      </c>
      <c r="C35" s="67" t="s">
        <v>215</v>
      </c>
      <c r="D35" s="68">
        <v>40</v>
      </c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</row>
    <row r="36" spans="1:15" x14ac:dyDescent="0.25">
      <c r="A36" s="151"/>
      <c r="B36" s="66" t="s">
        <v>51</v>
      </c>
      <c r="C36" s="67">
        <v>6.3</v>
      </c>
      <c r="D36" s="68">
        <v>5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</row>
    <row r="37" spans="1:15" x14ac:dyDescent="0.25">
      <c r="A37" s="151"/>
      <c r="B37" s="66" t="s">
        <v>98</v>
      </c>
      <c r="C37" s="67">
        <v>4</v>
      </c>
      <c r="D37" s="68">
        <v>4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</row>
    <row r="38" spans="1:15" x14ac:dyDescent="0.25">
      <c r="A38" s="152"/>
      <c r="B38" s="66" t="s">
        <v>28</v>
      </c>
      <c r="C38" s="67">
        <v>0.1</v>
      </c>
      <c r="D38" s="68">
        <v>0.1</v>
      </c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</row>
    <row r="39" spans="1:15" x14ac:dyDescent="0.25">
      <c r="A39" s="150" t="s">
        <v>104</v>
      </c>
      <c r="B39" s="65" t="s">
        <v>105</v>
      </c>
      <c r="C39" s="144">
        <v>200</v>
      </c>
      <c r="D39" s="145"/>
      <c r="E39" s="64">
        <v>4.08</v>
      </c>
      <c r="F39" s="64">
        <v>6.4</v>
      </c>
      <c r="G39" s="64">
        <v>27.26</v>
      </c>
      <c r="H39" s="64">
        <v>183</v>
      </c>
      <c r="I39" s="64">
        <v>0.18</v>
      </c>
      <c r="J39" s="64">
        <v>24.22</v>
      </c>
      <c r="K39" s="64">
        <v>34</v>
      </c>
      <c r="L39" s="64">
        <v>49.3</v>
      </c>
      <c r="M39" s="64">
        <v>115.46</v>
      </c>
      <c r="N39" s="64">
        <v>37</v>
      </c>
      <c r="O39" s="64">
        <v>1.34</v>
      </c>
    </row>
    <row r="40" spans="1:15" x14ac:dyDescent="0.25">
      <c r="A40" s="151"/>
      <c r="B40" s="66" t="s">
        <v>47</v>
      </c>
      <c r="C40" s="67" t="s">
        <v>106</v>
      </c>
      <c r="D40" s="68">
        <v>171</v>
      </c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</row>
    <row r="41" spans="1:15" x14ac:dyDescent="0.25">
      <c r="A41" s="151"/>
      <c r="B41" s="66" t="s">
        <v>107</v>
      </c>
      <c r="C41" s="67">
        <v>30</v>
      </c>
      <c r="D41" s="68">
        <v>30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</row>
    <row r="42" spans="1:15" x14ac:dyDescent="0.25">
      <c r="A42" s="151"/>
      <c r="B42" s="66" t="s">
        <v>27</v>
      </c>
      <c r="C42" s="67">
        <v>7</v>
      </c>
      <c r="D42" s="68">
        <v>7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</row>
    <row r="43" spans="1:15" x14ac:dyDescent="0.25">
      <c r="A43" s="152"/>
      <c r="B43" s="66" t="s">
        <v>28</v>
      </c>
      <c r="C43" s="67">
        <v>0.2</v>
      </c>
      <c r="D43" s="68">
        <v>0.2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150" t="s">
        <v>216</v>
      </c>
      <c r="B44" s="65" t="s">
        <v>217</v>
      </c>
      <c r="C44" s="144">
        <v>200</v>
      </c>
      <c r="D44" s="145"/>
      <c r="E44" s="64">
        <v>0.2</v>
      </c>
      <c r="F44" s="64">
        <v>0.2</v>
      </c>
      <c r="G44" s="64">
        <v>22.3</v>
      </c>
      <c r="H44" s="64">
        <v>110</v>
      </c>
      <c r="I44" s="64">
        <v>0.02</v>
      </c>
      <c r="J44" s="64">
        <v>0</v>
      </c>
      <c r="K44" s="64">
        <v>0</v>
      </c>
      <c r="L44" s="64">
        <v>12</v>
      </c>
      <c r="M44" s="64">
        <v>2.4</v>
      </c>
      <c r="N44" s="64">
        <v>0</v>
      </c>
      <c r="O44" s="64">
        <v>0.8</v>
      </c>
    </row>
    <row r="45" spans="1:15" x14ac:dyDescent="0.25">
      <c r="A45" s="151"/>
      <c r="B45" s="66" t="s">
        <v>92</v>
      </c>
      <c r="C45" s="68">
        <v>45.4</v>
      </c>
      <c r="D45" s="67">
        <v>40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</row>
    <row r="46" spans="1:15" x14ac:dyDescent="0.25">
      <c r="A46" s="151"/>
      <c r="B46" s="66" t="s">
        <v>161</v>
      </c>
      <c r="C46" s="68">
        <v>172</v>
      </c>
      <c r="D46" s="67">
        <v>172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</row>
    <row r="47" spans="1:15" x14ac:dyDescent="0.25">
      <c r="A47" s="152"/>
      <c r="B47" s="66" t="s">
        <v>117</v>
      </c>
      <c r="C47" s="67">
        <v>24</v>
      </c>
      <c r="D47" s="68">
        <v>24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</row>
    <row r="48" spans="1:15" x14ac:dyDescent="0.25">
      <c r="A48" s="75" t="s">
        <v>32</v>
      </c>
      <c r="B48" s="65" t="s">
        <v>33</v>
      </c>
      <c r="C48" s="144">
        <v>50</v>
      </c>
      <c r="D48" s="145"/>
      <c r="E48" s="70">
        <v>3.8</v>
      </c>
      <c r="F48" s="64">
        <v>0.45</v>
      </c>
      <c r="G48" s="64">
        <v>24.9</v>
      </c>
      <c r="H48" s="64">
        <v>113.22</v>
      </c>
      <c r="I48" s="64">
        <v>0.08</v>
      </c>
      <c r="J48" s="64">
        <v>0</v>
      </c>
      <c r="K48" s="64">
        <v>0</v>
      </c>
      <c r="L48" s="64">
        <v>13.02</v>
      </c>
      <c r="M48" s="64">
        <v>41.5</v>
      </c>
      <c r="N48" s="64">
        <v>17.53</v>
      </c>
      <c r="O48" s="64">
        <v>0.8</v>
      </c>
    </row>
    <row r="49" spans="1:15" x14ac:dyDescent="0.25">
      <c r="A49" s="75" t="s">
        <v>66</v>
      </c>
      <c r="B49" s="65" t="s">
        <v>67</v>
      </c>
      <c r="C49" s="144">
        <v>50</v>
      </c>
      <c r="D49" s="145"/>
      <c r="E49" s="64">
        <v>2.75</v>
      </c>
      <c r="F49" s="64">
        <v>0.5</v>
      </c>
      <c r="G49" s="64">
        <v>17</v>
      </c>
      <c r="H49" s="64">
        <v>85</v>
      </c>
      <c r="I49" s="64">
        <v>0.09</v>
      </c>
      <c r="J49" s="64">
        <v>0</v>
      </c>
      <c r="K49" s="64">
        <v>0</v>
      </c>
      <c r="L49" s="64">
        <v>10.5</v>
      </c>
      <c r="M49" s="64">
        <v>87</v>
      </c>
      <c r="N49" s="64">
        <v>28.5</v>
      </c>
      <c r="O49" s="64">
        <v>1.8</v>
      </c>
    </row>
    <row r="50" spans="1:15" x14ac:dyDescent="0.25">
      <c r="A50" s="69"/>
      <c r="B50" s="65" t="s">
        <v>68</v>
      </c>
      <c r="C50" s="144"/>
      <c r="D50" s="145"/>
      <c r="E50" s="64">
        <f t="shared" ref="E50:O50" si="1">SUM(E22:E49)</f>
        <v>25.4</v>
      </c>
      <c r="F50" s="64">
        <f t="shared" si="1"/>
        <v>19.93</v>
      </c>
      <c r="G50" s="64">
        <f t="shared" si="1"/>
        <v>119.32999999999998</v>
      </c>
      <c r="H50" s="64">
        <f t="shared" si="1"/>
        <v>772.37</v>
      </c>
      <c r="I50" s="64">
        <f t="shared" si="1"/>
        <v>0.66999999999999993</v>
      </c>
      <c r="J50" s="64">
        <f t="shared" si="1"/>
        <v>40.489999999999995</v>
      </c>
      <c r="K50" s="64">
        <f t="shared" si="1"/>
        <v>37.75</v>
      </c>
      <c r="L50" s="64">
        <f t="shared" si="1"/>
        <v>170.92999999999998</v>
      </c>
      <c r="M50" s="64">
        <f t="shared" si="1"/>
        <v>458.76</v>
      </c>
      <c r="N50" s="64">
        <f t="shared" si="1"/>
        <v>149.22999999999999</v>
      </c>
      <c r="O50" s="64">
        <f t="shared" si="1"/>
        <v>8.64</v>
      </c>
    </row>
    <row r="51" spans="1:15" x14ac:dyDescent="0.25">
      <c r="A51" s="69"/>
      <c r="B51" s="73" t="s">
        <v>69</v>
      </c>
      <c r="C51" s="144"/>
      <c r="D51" s="145"/>
      <c r="E51" s="64">
        <f t="shared" ref="E51:O51" si="2">SUM(E20+E50)</f>
        <v>36.263999999999996</v>
      </c>
      <c r="F51" s="64">
        <f t="shared" si="2"/>
        <v>29.849999999999998</v>
      </c>
      <c r="G51" s="64">
        <f t="shared" si="2"/>
        <v>207.565</v>
      </c>
      <c r="H51" s="64">
        <f t="shared" si="2"/>
        <v>1250.373</v>
      </c>
      <c r="I51" s="64">
        <f t="shared" si="2"/>
        <v>1.01</v>
      </c>
      <c r="J51" s="64">
        <f t="shared" si="2"/>
        <v>40.569999999999993</v>
      </c>
      <c r="K51" s="64">
        <f t="shared" si="2"/>
        <v>37.799999999999997</v>
      </c>
      <c r="L51" s="64">
        <f t="shared" si="2"/>
        <v>447.20399999999995</v>
      </c>
      <c r="M51" s="64">
        <f t="shared" si="2"/>
        <v>789.72500000000002</v>
      </c>
      <c r="N51" s="64">
        <f t="shared" si="2"/>
        <v>224.81</v>
      </c>
      <c r="O51" s="64">
        <f t="shared" si="2"/>
        <v>11.891999999999999</v>
      </c>
    </row>
    <row r="52" spans="1:15" x14ac:dyDescent="0.25">
      <c r="A52" s="144" t="s">
        <v>70</v>
      </c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45"/>
    </row>
    <row r="53" spans="1:15" x14ac:dyDescent="0.25">
      <c r="A53" s="69"/>
      <c r="B53" s="65" t="s">
        <v>129</v>
      </c>
      <c r="C53" s="144">
        <v>200</v>
      </c>
      <c r="D53" s="145"/>
      <c r="E53" s="64">
        <v>0.8</v>
      </c>
      <c r="F53" s="64">
        <v>0.3</v>
      </c>
      <c r="G53" s="64">
        <v>2.86</v>
      </c>
      <c r="H53" s="64">
        <v>18</v>
      </c>
      <c r="I53" s="64">
        <v>0.01</v>
      </c>
      <c r="J53" s="64">
        <v>0.03</v>
      </c>
      <c r="K53" s="64">
        <v>0.1</v>
      </c>
      <c r="L53" s="64">
        <v>2</v>
      </c>
      <c r="M53" s="64">
        <v>22.4</v>
      </c>
      <c r="N53" s="64">
        <v>17.2</v>
      </c>
      <c r="O53" s="64">
        <v>0.02</v>
      </c>
    </row>
    <row r="54" spans="1:15" x14ac:dyDescent="0.25">
      <c r="A54" s="69"/>
      <c r="B54" s="65" t="s">
        <v>111</v>
      </c>
      <c r="C54" s="144">
        <v>15</v>
      </c>
      <c r="D54" s="145"/>
      <c r="E54" s="64">
        <v>0.58799999999999997</v>
      </c>
      <c r="F54" s="64">
        <v>4.59</v>
      </c>
      <c r="G54" s="64">
        <v>9.3780000000000001</v>
      </c>
      <c r="H54" s="64">
        <v>81.150000000000006</v>
      </c>
      <c r="I54" s="64"/>
      <c r="J54" s="64"/>
      <c r="K54" s="64"/>
      <c r="L54" s="64"/>
      <c r="M54" s="64"/>
      <c r="N54" s="64"/>
      <c r="O54" s="64"/>
    </row>
    <row r="55" spans="1:15" x14ac:dyDescent="0.25">
      <c r="A55" s="69"/>
      <c r="B55" s="65" t="s">
        <v>206</v>
      </c>
      <c r="C55" s="161"/>
      <c r="D55" s="162"/>
      <c r="E55" s="64">
        <f>SUM(E53:E54)</f>
        <v>1.3879999999999999</v>
      </c>
      <c r="F55" s="64">
        <f t="shared" ref="F55:O55" si="3">SUM(F53:F54)</f>
        <v>4.8899999999999997</v>
      </c>
      <c r="G55" s="64">
        <f t="shared" si="3"/>
        <v>12.238</v>
      </c>
      <c r="H55" s="64">
        <f t="shared" si="3"/>
        <v>99.15</v>
      </c>
      <c r="I55" s="64">
        <f t="shared" si="3"/>
        <v>0.01</v>
      </c>
      <c r="J55" s="64">
        <f t="shared" si="3"/>
        <v>0.03</v>
      </c>
      <c r="K55" s="64">
        <f t="shared" si="3"/>
        <v>0.1</v>
      </c>
      <c r="L55" s="64">
        <f t="shared" si="3"/>
        <v>2</v>
      </c>
      <c r="M55" s="64">
        <f t="shared" si="3"/>
        <v>22.4</v>
      </c>
      <c r="N55" s="64">
        <f t="shared" si="3"/>
        <v>17.2</v>
      </c>
      <c r="O55" s="64">
        <f t="shared" si="3"/>
        <v>0.02</v>
      </c>
    </row>
    <row r="56" spans="1:15" x14ac:dyDescent="0.25">
      <c r="A56" s="69"/>
      <c r="B56" s="65" t="s">
        <v>74</v>
      </c>
      <c r="C56" s="163"/>
      <c r="D56" s="164"/>
      <c r="E56" s="64">
        <f t="shared" ref="E56:O56" si="4">SUM(E20,E50,E55)</f>
        <v>37.651999999999994</v>
      </c>
      <c r="F56" s="64">
        <f t="shared" si="4"/>
        <v>34.739999999999995</v>
      </c>
      <c r="G56" s="64">
        <f t="shared" si="4"/>
        <v>219.803</v>
      </c>
      <c r="H56" s="64">
        <f t="shared" si="4"/>
        <v>1349.5230000000001</v>
      </c>
      <c r="I56" s="64">
        <f t="shared" si="4"/>
        <v>1.02</v>
      </c>
      <c r="J56" s="64">
        <f t="shared" si="4"/>
        <v>40.599999999999994</v>
      </c>
      <c r="K56" s="64">
        <f t="shared" si="4"/>
        <v>37.9</v>
      </c>
      <c r="L56" s="64">
        <f t="shared" si="4"/>
        <v>449.20399999999995</v>
      </c>
      <c r="M56" s="64">
        <f t="shared" si="4"/>
        <v>812.125</v>
      </c>
      <c r="N56" s="64">
        <f t="shared" si="4"/>
        <v>242.01</v>
      </c>
      <c r="O56" s="64">
        <f t="shared" si="4"/>
        <v>11.911999999999999</v>
      </c>
    </row>
  </sheetData>
  <mergeCells count="35">
    <mergeCell ref="C55:D56"/>
    <mergeCell ref="A39:A43"/>
    <mergeCell ref="C39:D39"/>
    <mergeCell ref="A44:A47"/>
    <mergeCell ref="C44:D44"/>
    <mergeCell ref="C48:D48"/>
    <mergeCell ref="C49:D49"/>
    <mergeCell ref="C50:D50"/>
    <mergeCell ref="C51:D51"/>
    <mergeCell ref="A52:O52"/>
    <mergeCell ref="C53:D53"/>
    <mergeCell ref="C54:D54"/>
    <mergeCell ref="A33:A38"/>
    <mergeCell ref="C33:D33"/>
    <mergeCell ref="A16:A18"/>
    <mergeCell ref="C16:D16"/>
    <mergeCell ref="C19:D19"/>
    <mergeCell ref="C20:D20"/>
    <mergeCell ref="A21:O21"/>
    <mergeCell ref="A22:A24"/>
    <mergeCell ref="C22:D22"/>
    <mergeCell ref="A25:A32"/>
    <mergeCell ref="C25:D25"/>
    <mergeCell ref="L4:O4"/>
    <mergeCell ref="A6:O6"/>
    <mergeCell ref="A7:A11"/>
    <mergeCell ref="C7:D7"/>
    <mergeCell ref="A12:A15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Титульник</vt:lpstr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Каргал</dc:creator>
  <cp:lastModifiedBy>Sergey</cp:lastModifiedBy>
  <cp:lastPrinted>2025-03-11T07:59:37Z</cp:lastPrinted>
  <dcterms:created xsi:type="dcterms:W3CDTF">2023-08-31T03:48:08Z</dcterms:created>
  <dcterms:modified xsi:type="dcterms:W3CDTF">2025-04-01T21:12:24Z</dcterms:modified>
</cp:coreProperties>
</file>